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2120" windowHeight="8835" tabRatio="602" activeTab="2"/>
  </bookViews>
  <sheets>
    <sheet name="Приложение 1" sheetId="13" r:id="rId1"/>
    <sheet name="Приложение 2" sheetId="15" r:id="rId2"/>
    <sheet name="Приложение 3" sheetId="14" r:id="rId3"/>
  </sheets>
  <definedNames>
    <definedName name="_xlnm.Print_Titles" localSheetId="0">'Приложение 1'!$6:$10</definedName>
    <definedName name="_xlnm.Print_Titles" localSheetId="2">'Приложение 3'!$4:$9</definedName>
    <definedName name="_xlnm.Print_Area" localSheetId="2">'Приложение 3'!$A$1:$R$55</definedName>
  </definedNames>
  <calcPr calcId="125725"/>
</workbook>
</file>

<file path=xl/calcChain.xml><?xml version="1.0" encoding="utf-8"?>
<calcChain xmlns="http://schemas.openxmlformats.org/spreadsheetml/2006/main">
  <c r="O47" i="14"/>
  <c r="J47"/>
  <c r="J21"/>
  <c r="J20"/>
  <c r="J18" s="1"/>
  <c r="J16" s="1"/>
  <c r="J10" s="1"/>
  <c r="L18"/>
  <c r="L16" s="1"/>
  <c r="L10" s="1"/>
  <c r="K18"/>
  <c r="K16" s="1"/>
  <c r="K10" s="1"/>
  <c r="G47"/>
  <c r="H18"/>
  <c r="H16" s="1"/>
  <c r="H10" s="1"/>
  <c r="G20"/>
  <c r="I18"/>
  <c r="I16" s="1"/>
  <c r="I10" s="1"/>
  <c r="G21" l="1"/>
  <c r="G18" s="1"/>
  <c r="G16" s="1"/>
  <c r="G10" s="1"/>
  <c r="C18"/>
  <c r="C16" s="1"/>
  <c r="C10" s="1"/>
  <c r="E20"/>
  <c r="F20"/>
  <c r="Q20" s="1"/>
  <c r="E21"/>
  <c r="P21" s="1"/>
  <c r="F21"/>
  <c r="C21"/>
  <c r="C20"/>
  <c r="H11" i="15"/>
  <c r="D19" i="13"/>
  <c r="D20" i="14"/>
  <c r="G19" i="13"/>
  <c r="F16"/>
  <c r="F14" s="1"/>
  <c r="E16"/>
  <c r="G10" i="15" s="1"/>
  <c r="G8" s="1"/>
  <c r="C14" i="13"/>
  <c r="C11" s="1"/>
  <c r="D47" i="14"/>
  <c r="D18" i="13"/>
  <c r="D16"/>
  <c r="D14" s="1"/>
  <c r="H9" i="15"/>
  <c r="G18" i="13"/>
  <c r="F11"/>
  <c r="D11" l="1"/>
  <c r="E11"/>
  <c r="E14"/>
  <c r="F18" i="14"/>
  <c r="F16" s="1"/>
  <c r="F10" s="1"/>
  <c r="Q21"/>
  <c r="O21" s="1"/>
  <c r="D21"/>
  <c r="D18" s="1"/>
  <c r="D16" s="1"/>
  <c r="D10" s="1"/>
  <c r="E18"/>
  <c r="E16" s="1"/>
  <c r="E10" s="1"/>
  <c r="P20"/>
  <c r="O20" l="1"/>
  <c r="O18" s="1"/>
  <c r="O16" s="1"/>
  <c r="O10" s="1"/>
  <c r="P18"/>
  <c r="P16" s="1"/>
  <c r="P10" s="1"/>
  <c r="Q18"/>
  <c r="Q16" s="1"/>
  <c r="Q10" s="1"/>
</calcChain>
</file>

<file path=xl/sharedStrings.xml><?xml version="1.0" encoding="utf-8"?>
<sst xmlns="http://schemas.openxmlformats.org/spreadsheetml/2006/main" count="211" uniqueCount="115">
  <si>
    <t>№ п/п</t>
  </si>
  <si>
    <t>МП</t>
  </si>
  <si>
    <t>1</t>
  </si>
  <si>
    <t>2</t>
  </si>
  <si>
    <t>Комитет по дорожному хозяйству  Ленинградской области</t>
  </si>
  <si>
    <t>I</t>
  </si>
  <si>
    <t>1.1</t>
  </si>
  <si>
    <t>1.1.1</t>
  </si>
  <si>
    <t>1.1.2</t>
  </si>
  <si>
    <t>1.2</t>
  </si>
  <si>
    <t>1.2.1</t>
  </si>
  <si>
    <t>1.2.2</t>
  </si>
  <si>
    <t>2.1</t>
  </si>
  <si>
    <t>2.1.1</t>
  </si>
  <si>
    <t>2.1.2</t>
  </si>
  <si>
    <t>2.2</t>
  </si>
  <si>
    <t>2.2.1</t>
  </si>
  <si>
    <t>2.2.2</t>
  </si>
  <si>
    <t>из них:</t>
  </si>
  <si>
    <t>в том числе по объектам:</t>
  </si>
  <si>
    <t>II</t>
  </si>
  <si>
    <t>5</t>
  </si>
  <si>
    <t>4</t>
  </si>
  <si>
    <t>Наименование межбюджетных трансфертов</t>
  </si>
  <si>
    <t>КБК расходов областного бюджета</t>
  </si>
  <si>
    <t>Наименование объекта</t>
  </si>
  <si>
    <t>КБК                                                   доходов  местного бюджета</t>
  </si>
  <si>
    <t>КБК                                                               расходов местного бюджета</t>
  </si>
  <si>
    <t>6</t>
  </si>
  <si>
    <t>7</t>
  </si>
  <si>
    <t>Комитет по дорожному хозяйству                                                                     Ленинградской области</t>
  </si>
  <si>
    <t xml:space="preserve">Причины неиспользования средств </t>
  </si>
  <si>
    <t>х</t>
  </si>
  <si>
    <t>ОБРАЗЕЦ</t>
  </si>
  <si>
    <t>Государственная программа "Развитие автомобильных дорог Ленинградской области".</t>
  </si>
  <si>
    <t>ЛО</t>
  </si>
  <si>
    <t>МО</t>
  </si>
  <si>
    <t>Приложение № 1  к дополнительному соглашению №_____  от"_____"____________2014г.</t>
  </si>
  <si>
    <t>Проектирование и 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пользования.   ВСЕГО:</t>
  </si>
  <si>
    <t>2.1.3</t>
  </si>
  <si>
    <t>2.1.4</t>
  </si>
  <si>
    <t xml:space="preserve">Капитальный ремонт и ремонт автомобильных дорог общего пользования, местного значения  с  твердым покрытием до сельских населенных пунктов.   ВСЕГО: </t>
  </si>
  <si>
    <t>2.2.3</t>
  </si>
  <si>
    <t>2.2.4</t>
  </si>
  <si>
    <t>029 0409 62 0 00 00000</t>
  </si>
  <si>
    <t>029 0409 62 2 02 70140 521</t>
  </si>
  <si>
    <t>029 0409 62 2 02 74200 521</t>
  </si>
  <si>
    <r>
      <t xml:space="preserve">000 </t>
    </r>
    <r>
      <rPr>
        <sz val="8"/>
        <rFont val="Arial Cyr"/>
        <charset val="204"/>
      </rPr>
      <t xml:space="preserve">0409 </t>
    </r>
    <r>
      <rPr>
        <b/>
        <sz val="8"/>
        <rFont val="Arial Cyr"/>
        <charset val="204"/>
      </rPr>
      <t xml:space="preserve">00000 </t>
    </r>
    <r>
      <rPr>
        <sz val="8"/>
        <rFont val="Arial Cyr"/>
        <charset val="204"/>
      </rPr>
      <t>74200</t>
    </r>
  </si>
  <si>
    <t>Главный бухгалтер</t>
  </si>
  <si>
    <t>Исполнитель: ФИО, тел.</t>
  </si>
  <si>
    <t>Наименование направления расходования средств, наименование объектов Программы                      (целевое назначение субсидии)</t>
  </si>
  <si>
    <t>000 2 02 20216 00 0000 151</t>
  </si>
  <si>
    <t>За счет средств дорожного фонда</t>
  </si>
  <si>
    <t>Плановые значения показателей по Соглашению</t>
  </si>
  <si>
    <t xml:space="preserve">а)  Капитальный ремонт, всего: </t>
  </si>
  <si>
    <t xml:space="preserve">б)   Ремонт, всего: </t>
  </si>
  <si>
    <t xml:space="preserve">Капитальный ремонт и ремонт автомобильных дорог общего пользования местного значения, имеющих приоритетный социально значимый характер, в т.ч. с  твердым покрытием до сельских населенных пунктов. ВСЕГО: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</si>
  <si>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характер.  ВСЕГО:</t>
  </si>
  <si>
    <t xml:space="preserve">Капитальный ремонт и ремонт автомобильных дорог общего пользования местного значения, имеющих приоритетный социально значимый характер  с  твердым покрытием до сельских населенных пунктов.   ВСЕГО: </t>
  </si>
  <si>
    <t>Остаток средств, руб</t>
  </si>
  <si>
    <t xml:space="preserve"> За счет средств дорожного фонда</t>
  </si>
  <si>
    <t xml:space="preserve">Капитальный ремонт и ремонт автомобильных дорог общего пользования местного значения, имеющих приоритетный социально значимый характер,  в т.ч.  с  твердым покрытием до сельских населенных пунктов.  </t>
  </si>
  <si>
    <t>Председатель Комитета ____________  Ю.И. Запалатский</t>
  </si>
  <si>
    <t>Председатель Комитета  ____________________ Ю.И. Запалатский</t>
  </si>
  <si>
    <t>в том числе по направлениям:</t>
  </si>
  <si>
    <t xml:space="preserve">Ремонт автомобильных дорог общего пользования местного значения, имеющих приоритетный социально значимый характер, в т.ч. с  твердым покрытием до сельских населенных пунктов. ВСЕГО: </t>
  </si>
  <si>
    <t xml:space="preserve">                                                МП</t>
  </si>
  <si>
    <t xml:space="preserve">Доля  бюджета  МО, % (*) (гр6/гр4)     </t>
  </si>
  <si>
    <t>Ремонт автомобильных дорог общего пользования местного значения.  ВСЕГО:</t>
  </si>
  <si>
    <t xml:space="preserve">Ремонт автомобильных дорог общего пользования местного значения, в т.ч.  с  твердым покрытием до сельских населенных пунктов.   ВСЕГО: </t>
  </si>
  <si>
    <t xml:space="preserve">Ремонт автомобильных дорог общего пользования местного значения  с  твердым покрытием до сельских населенных пунктов.   ВСЕГО: </t>
  </si>
  <si>
    <t xml:space="preserve">Ремонт автомобильных дорог общего пользования, местного значения, в т.ч.  с  твердым покрытием до сельских населенных пунктов.  </t>
  </si>
  <si>
    <t>Примечание: "х" - не заполняется</t>
  </si>
  <si>
    <t xml:space="preserve">Ремонт автомобильных дорог общего пользования, местного значения, в т.ч.  с  твердым покрытием до сельских населенных пунктов.   ВСЕГО: </t>
  </si>
  <si>
    <t>Ремонт автомобильных дорог общего пользования, местного значения.  ВСЕГО:</t>
  </si>
  <si>
    <t>ВСЕГО</t>
  </si>
  <si>
    <t>Всего</t>
  </si>
  <si>
    <t>Выполнено руб. (*,**)</t>
  </si>
  <si>
    <t xml:space="preserve">Всего </t>
  </si>
  <si>
    <t>Оплачено подрядчику                                     (Кассовые расходы МО, по платежным поручениям) руб. (*,**)</t>
  </si>
  <si>
    <t>Всего (гр.15= гр.4-гр.10)</t>
  </si>
  <si>
    <t>ЛО         (гр.16 = гр.5-гр.11)</t>
  </si>
  <si>
    <t>МО              (гр.17 = гр.6-гр.12)</t>
  </si>
  <si>
    <t>За счет средств дорожного фонда (по КС-3)</t>
  </si>
  <si>
    <t>ВСЕГО по мероприятию "Капитальный ремонт и ремонт автомобильных дорог общего пользования местного значения":</t>
  </si>
  <si>
    <r>
      <t xml:space="preserve">Наименование направления расходования средств </t>
    </r>
    <r>
      <rPr>
        <sz val="14"/>
        <rFont val="Times New Roman Cyr"/>
        <charset val="204"/>
      </rPr>
      <t>(целевое назначение субсидии)</t>
    </r>
  </si>
  <si>
    <t xml:space="preserve">Ремонт автомобильных дорог общего пользования местного значения с  твердым покрытием до сельских населенных пунктов.   ВСЕГО: </t>
  </si>
  <si>
    <t xml:space="preserve">Ремонт автомобильных дорог общего пользования, местного значения  с  твердым покрытием до сельских населенных пунктов.   ВСЕГО: </t>
  </si>
  <si>
    <t xml:space="preserve">Администрация муниципального образования Назиевское городское поселение Кировского муниципального района Ленинградской области </t>
  </si>
  <si>
    <t xml:space="preserve">                   Главный бухгалтер ________________ / С. В. Антипова/ </t>
  </si>
  <si>
    <t xml:space="preserve">Глава Администрации ________________/О. И. Кибанов/ </t>
  </si>
  <si>
    <t xml:space="preserve">Распределение средств на финансирование  мероприятия «Капитальный ремонт и ремонт автомобильных дорог общего пользования местного значения» государственной программы  Ленинградской области «Развитие автомобильных дорог Ленинградской области», с предоставлением субсидий  за счет средств дорожного фонда Ленинградской области бюджету муниципального образования Назиевское городское поселение Кировского муниципального района Ленинградской области  в 2019 году. </t>
  </si>
  <si>
    <t>Ремонт участка автомобильной дороги в п. Назия по ул. Октябрьская от Школьного пр. до дома № 19а</t>
  </si>
  <si>
    <t>Перечень видов работ, на финансовое обеспечение которых предоставляется Субсидия за счет средств дорожного фонда  Ленинградской области  бюджету муниципального образования Назиевское городское поселение Кировского муниципального района Ленинградской области в 2019 году.</t>
  </si>
  <si>
    <t>Объем ассигнований за счет средств дорожного фонда 2019 г., руб.                              (*,**)</t>
  </si>
  <si>
    <r>
      <t>003</t>
    </r>
    <r>
      <rPr>
        <sz val="8"/>
        <rFont val="Arial Cyr"/>
        <charset val="204"/>
      </rPr>
      <t xml:space="preserve"> 2 02 20216 </t>
    </r>
    <r>
      <rPr>
        <b/>
        <sz val="8"/>
        <rFont val="Arial Cyr"/>
        <charset val="204"/>
      </rPr>
      <t xml:space="preserve">13 </t>
    </r>
    <r>
      <rPr>
        <sz val="8"/>
        <rFont val="Arial Cyr"/>
        <charset val="204"/>
      </rPr>
      <t>0000 150</t>
    </r>
  </si>
  <si>
    <r>
      <t xml:space="preserve">003 </t>
    </r>
    <r>
      <rPr>
        <sz val="8"/>
        <rFont val="Arial Cyr"/>
        <charset val="204"/>
      </rPr>
      <t>0409 231</t>
    </r>
    <r>
      <rPr>
        <b/>
        <sz val="8"/>
        <rFont val="Arial Cyr"/>
        <charset val="204"/>
      </rPr>
      <t>01 S</t>
    </r>
    <r>
      <rPr>
        <sz val="8"/>
        <rFont val="Arial Cyr"/>
        <charset val="204"/>
      </rPr>
      <t>0140</t>
    </r>
  </si>
  <si>
    <t>Приложение № 1  к Дополнительному соглашению  №_____   от "_____"____________2019г. к соглашению №  ____ от «____»   ______________ 2019г.</t>
  </si>
  <si>
    <t>Ремонт участка автомобильной дороги в п. Назия по ул. Октябрьская от ул.Калинина до Комсомольского пр.</t>
  </si>
  <si>
    <t>Приложение № 2   к Дополнительному соглашению  №_____   от "_____"____________2019г. к соглашению №  ____ от «____»   ______________ 2019г.</t>
  </si>
  <si>
    <t>Целевые показатели результативности, км /п.м. мостов                    (*,***/*)</t>
  </si>
  <si>
    <t>Объем финансирования в 2019 году за счет средств,  руб. (*,**)</t>
  </si>
  <si>
    <t>0,207/207</t>
  </si>
  <si>
    <t>0,427/427</t>
  </si>
  <si>
    <t>0,220/220</t>
  </si>
  <si>
    <t xml:space="preserve">Принято в эксплуатацию в 2019г., км/п.м. (*,***/*) </t>
  </si>
  <si>
    <t>Целевые показатели результативности, км/п.м                (*,***/*)</t>
  </si>
  <si>
    <t>по акту приемки законченных работ</t>
  </si>
  <si>
    <t>по акту проверки законченных работ</t>
  </si>
  <si>
    <t>Платонова Я.А. (8-81362) 61-118</t>
  </si>
  <si>
    <t>Приложение № 3 к  к Дополнительному соглашению  №1 от "19" июня 2019г.                                                                                                             к соглашению № 99 от "20" марта 2019г.</t>
  </si>
  <si>
    <t>Плановые значения показателей по Соглашению                          (гр. 4-6 Прилож. № 1)</t>
  </si>
  <si>
    <t>ООО "Строительный эксперт". Выполнено - 100%</t>
  </si>
  <si>
    <t>ОТЧЕТ об осуществлении расходов дорожного фонда муниципального образования Назиевское городское поселение Кировского муниципального района Ленинградской области  на реализацию мероприятия «Капитальный ремонт и ремонт автомобильных дорог общего пользования местного значения»  в рамках государственной программы  Ленинградской области «Развитие автомобильных дорог Ленинградской области» по состоянию                           на 01.10.2019 года</t>
  </si>
  <si>
    <t xml:space="preserve">Заместитель главы администрации ________________/О. И. Кибанов/ 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</si>
</sst>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0.000000"/>
    <numFmt numFmtId="167" formatCode="0.0"/>
    <numFmt numFmtId="168" formatCode="0.0%"/>
    <numFmt numFmtId="169" formatCode="#,##0.00000"/>
  </numFmts>
  <fonts count="59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</font>
    <font>
      <b/>
      <sz val="14"/>
      <name val="Times New Roman Cyr"/>
      <family val="1"/>
      <charset val="204"/>
    </font>
    <font>
      <sz val="10"/>
      <name val="Helv"/>
    </font>
    <font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8"/>
      <name val="Times New Roman"/>
      <family val="1"/>
    </font>
    <font>
      <b/>
      <sz val="12"/>
      <color indexed="8"/>
      <name val="Times New Roman Cyr"/>
      <family val="1"/>
      <charset val="204"/>
    </font>
    <font>
      <b/>
      <sz val="14"/>
      <name val="Times New Roman"/>
      <family val="1"/>
      <charset val="204"/>
    </font>
    <font>
      <sz val="9"/>
      <name val="Times New Roman Cyr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9"/>
      <name val="Times New Roman Cyr"/>
      <family val="1"/>
      <charset val="204"/>
    </font>
    <font>
      <i/>
      <sz val="9"/>
      <name val="Times New Roman"/>
      <family val="1"/>
    </font>
    <font>
      <i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b/>
      <sz val="9"/>
      <name val="Times New Roman Cyr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1"/>
      <color indexed="8"/>
      <name val="Times New Roman CYR"/>
      <charset val="204"/>
    </font>
    <font>
      <b/>
      <sz val="8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b/>
      <sz val="10"/>
      <color indexed="8"/>
      <name val="Times New Roman Cyr"/>
      <family val="1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6"/>
      <name val="Arial Cyr"/>
      <charset val="204"/>
    </font>
    <font>
      <b/>
      <sz val="9"/>
      <color indexed="8"/>
      <name val="Times New Roman Cyr"/>
      <family val="1"/>
      <charset val="204"/>
    </font>
    <font>
      <sz val="9"/>
      <color indexed="8"/>
      <name val="Times New Roman Cyr"/>
      <family val="1"/>
      <charset val="204"/>
    </font>
    <font>
      <b/>
      <sz val="9"/>
      <color indexed="8"/>
      <name val="Times New Roman Cyr"/>
      <charset val="204"/>
    </font>
    <font>
      <b/>
      <strike/>
      <sz val="12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b/>
      <sz val="14"/>
      <name val="Times New Roman Cyr"/>
      <charset val="204"/>
    </font>
    <font>
      <sz val="14"/>
      <name val="Times New Roman"/>
      <family val="1"/>
    </font>
    <font>
      <sz val="14"/>
      <color indexed="8"/>
      <name val="Times New Roman Cyr"/>
      <family val="1"/>
      <charset val="204"/>
    </font>
    <font>
      <b/>
      <sz val="14"/>
      <color indexed="8"/>
      <name val="Times New Roman Cyr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</font>
    <font>
      <i/>
      <sz val="9"/>
      <name val="Times New Roman Cyr"/>
      <charset val="204"/>
    </font>
    <font>
      <sz val="8"/>
      <color indexed="8"/>
      <name val="Times New Roman CYR"/>
      <family val="1"/>
      <charset val="204"/>
    </font>
    <font>
      <i/>
      <sz val="14"/>
      <color indexed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9" fillId="0" borderId="0"/>
    <xf numFmtId="9" fontId="1" fillId="0" borderId="0" applyFont="0" applyFill="0" applyBorder="0" applyAlignment="0" applyProtection="0"/>
    <xf numFmtId="0" fontId="4" fillId="0" borderId="0"/>
  </cellStyleXfs>
  <cellXfs count="273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9" fontId="5" fillId="2" borderId="0" xfId="0" applyNumberFormat="1" applyFont="1" applyFill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19" fillId="0" borderId="1" xfId="0" applyNumberFormat="1" applyFont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8" fontId="18" fillId="0" borderId="1" xfId="2" applyNumberFormat="1" applyFont="1" applyFill="1" applyBorder="1" applyAlignment="1">
      <alignment horizontal="center" vertical="center" wrapText="1"/>
    </xf>
    <xf numFmtId="168" fontId="18" fillId="0" borderId="2" xfId="2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9" fontId="22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Fill="1" applyAlignment="1">
      <alignment vertical="center"/>
    </xf>
    <xf numFmtId="0" fontId="35" fillId="0" borderId="0" xfId="0" applyFont="1" applyAlignment="1">
      <alignment vertical="top" wrapText="1"/>
    </xf>
    <xf numFmtId="0" fontId="31" fillId="0" borderId="0" xfId="0" applyFont="1" applyAlignment="1">
      <alignment horizontal="justify" vertical="top" wrapText="1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top" wrapText="1"/>
    </xf>
    <xf numFmtId="164" fontId="32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6" fillId="0" borderId="0" xfId="0" applyFont="1" applyAlignment="1">
      <alignment vertical="top" wrapText="1"/>
    </xf>
    <xf numFmtId="0" fontId="37" fillId="0" borderId="0" xfId="0" applyFont="1"/>
    <xf numFmtId="0" fontId="38" fillId="0" borderId="0" xfId="0" applyFont="1"/>
    <xf numFmtId="0" fontId="24" fillId="0" borderId="4" xfId="1" applyNumberFormat="1" applyFont="1" applyFill="1" applyBorder="1" applyAlignment="1">
      <alignment horizontal="center" vertical="center" wrapText="1"/>
    </xf>
    <xf numFmtId="0" fontId="24" fillId="0" borderId="2" xfId="1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justify" wrapText="1"/>
    </xf>
    <xf numFmtId="168" fontId="21" fillId="0" borderId="1" xfId="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top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vertical="center" wrapText="1"/>
    </xf>
    <xf numFmtId="169" fontId="22" fillId="0" borderId="5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168" fontId="21" fillId="0" borderId="2" xfId="2" applyNumberFormat="1" applyFont="1" applyFill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8" fontId="18" fillId="0" borderId="6" xfId="2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168" fontId="18" fillId="0" borderId="7" xfId="2" applyNumberFormat="1" applyFont="1" applyFill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168" fontId="18" fillId="0" borderId="8" xfId="2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/>
    </xf>
    <xf numFmtId="2" fontId="44" fillId="2" borderId="7" xfId="0" applyNumberFormat="1" applyFont="1" applyFill="1" applyBorder="1" applyAlignment="1">
      <alignment horizontal="left" vertical="center" wrapText="1"/>
    </xf>
    <xf numFmtId="2" fontId="44" fillId="2" borderId="2" xfId="0" applyNumberFormat="1" applyFont="1" applyFill="1" applyBorder="1" applyAlignment="1">
      <alignment horizontal="left" vertical="center" wrapText="1"/>
    </xf>
    <xf numFmtId="2" fontId="44" fillId="2" borderId="1" xfId="0" applyNumberFormat="1" applyFont="1" applyFill="1" applyBorder="1" applyAlignment="1">
      <alignment horizontal="left" vertical="center" wrapText="1"/>
    </xf>
    <xf numFmtId="2" fontId="45" fillId="2" borderId="1" xfId="0" applyNumberFormat="1" applyFont="1" applyFill="1" applyBorder="1" applyAlignment="1">
      <alignment horizontal="left" vertical="center" wrapText="1"/>
    </xf>
    <xf numFmtId="2" fontId="44" fillId="2" borderId="8" xfId="0" applyNumberFormat="1" applyFont="1" applyFill="1" applyBorder="1" applyAlignment="1">
      <alignment horizontal="left" vertical="center" wrapText="1"/>
    </xf>
    <xf numFmtId="2" fontId="46" fillId="2" borderId="1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64" fontId="4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47" fillId="0" borderId="0" xfId="0" applyFont="1" applyAlignment="1">
      <alignment horizontal="center" vertical="top" wrapText="1"/>
    </xf>
    <xf numFmtId="2" fontId="40" fillId="2" borderId="9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 wrapText="1"/>
    </xf>
    <xf numFmtId="0" fontId="9" fillId="0" borderId="0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0" fillId="3" borderId="0" xfId="0" applyFill="1"/>
    <xf numFmtId="0" fontId="47" fillId="0" borderId="0" xfId="0" applyFont="1" applyAlignment="1">
      <alignment horizontal="left" vertical="top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49" fontId="49" fillId="0" borderId="6" xfId="0" applyNumberFormat="1" applyFont="1" applyBorder="1" applyAlignment="1">
      <alignment horizontal="center" vertical="center" wrapText="1"/>
    </xf>
    <xf numFmtId="0" fontId="48" fillId="0" borderId="6" xfId="0" applyFont="1" applyFill="1" applyBorder="1" applyAlignment="1">
      <alignment vertical="center"/>
    </xf>
    <xf numFmtId="168" fontId="8" fillId="0" borderId="6" xfId="2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169" fontId="22" fillId="0" borderId="0" xfId="0" applyNumberFormat="1" applyFont="1" applyBorder="1" applyAlignment="1">
      <alignment horizontal="center" vertical="center" wrapText="1"/>
    </xf>
    <xf numFmtId="2" fontId="44" fillId="2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168" fontId="50" fillId="0" borderId="1" xfId="2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left" vertical="center" wrapText="1"/>
    </xf>
    <xf numFmtId="168" fontId="8" fillId="0" borderId="8" xfId="2" applyNumberFormat="1" applyFont="1" applyFill="1" applyBorder="1" applyAlignment="1">
      <alignment horizontal="center" vertical="center" wrapText="1"/>
    </xf>
    <xf numFmtId="49" fontId="49" fillId="0" borderId="2" xfId="0" applyNumberFormat="1" applyFont="1" applyBorder="1" applyAlignment="1">
      <alignment horizontal="center" vertical="center" wrapText="1"/>
    </xf>
    <xf numFmtId="168" fontId="8" fillId="0" borderId="2" xfId="2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52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left" vertical="center" wrapText="1"/>
    </xf>
    <xf numFmtId="0" fontId="50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8" fontId="8" fillId="0" borderId="7" xfId="2" applyNumberFormat="1" applyFont="1" applyFill="1" applyBorder="1" applyAlignment="1">
      <alignment horizontal="center" vertical="center" wrapText="1"/>
    </xf>
    <xf numFmtId="2" fontId="5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67" fontId="8" fillId="2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68" fontId="8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56" fillId="0" borderId="1" xfId="0" applyNumberFormat="1" applyFont="1" applyFill="1" applyBorder="1" applyAlignment="1">
      <alignment horizontal="center" vertical="center" wrapText="1"/>
    </xf>
    <xf numFmtId="4" fontId="50" fillId="2" borderId="1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50" fillId="2" borderId="8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2" fontId="57" fillId="2" borderId="0" xfId="0" applyNumberFormat="1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" fontId="54" fillId="0" borderId="8" xfId="0" applyNumberFormat="1" applyFont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165" fontId="50" fillId="2" borderId="1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5" fontId="50" fillId="2" borderId="8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165" fontId="55" fillId="0" borderId="8" xfId="0" applyNumberFormat="1" applyFont="1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 wrapText="1"/>
    </xf>
    <xf numFmtId="2" fontId="5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2" fontId="58" fillId="2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5" fontId="54" fillId="0" borderId="9" xfId="1" applyNumberFormat="1" applyFont="1" applyFill="1" applyBorder="1" applyAlignment="1">
      <alignment horizontal="center" vertical="center" wrapText="1"/>
    </xf>
    <xf numFmtId="165" fontId="21" fillId="2" borderId="6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49" fontId="5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164" fontId="14" fillId="0" borderId="9" xfId="0" applyNumberFormat="1" applyFont="1" applyFill="1" applyBorder="1" applyAlignment="1">
      <alignment horizontal="center" vertical="center" textRotation="90" wrapText="1"/>
    </xf>
    <xf numFmtId="164" fontId="14" fillId="0" borderId="4" xfId="0" applyNumberFormat="1" applyFont="1" applyFill="1" applyBorder="1" applyAlignment="1">
      <alignment horizontal="center" vertical="center" textRotation="90" wrapText="1"/>
    </xf>
    <xf numFmtId="164" fontId="14" fillId="0" borderId="2" xfId="0" applyNumberFormat="1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164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Border="1" applyAlignment="1">
      <alignment horizontal="left" vertical="top" wrapText="1"/>
    </xf>
    <xf numFmtId="2" fontId="27" fillId="0" borderId="9" xfId="0" applyNumberFormat="1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left" vertical="top" wrapText="1"/>
    </xf>
    <xf numFmtId="0" fontId="37" fillId="0" borderId="0" xfId="0" applyFont="1" applyAlignment="1">
      <alignment horizontal="center" vertical="center" wrapText="1"/>
    </xf>
    <xf numFmtId="0" fontId="19" fillId="0" borderId="9" xfId="1" applyNumberFormat="1" applyFont="1" applyFill="1" applyBorder="1" applyAlignment="1">
      <alignment horizontal="center" vertical="center" wrapText="1"/>
    </xf>
    <xf numFmtId="0" fontId="19" fillId="0" borderId="4" xfId="1" applyNumberFormat="1" applyFont="1" applyFill="1" applyBorder="1" applyAlignment="1">
      <alignment horizontal="center" vertical="center" wrapText="1"/>
    </xf>
    <xf numFmtId="0" fontId="19" fillId="0" borderId="2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0" borderId="12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Fill="1" applyBorder="1" applyAlignment="1">
      <alignment horizontal="center" vertical="center" wrapText="1"/>
    </xf>
    <xf numFmtId="0" fontId="19" fillId="0" borderId="13" xfId="1" applyNumberFormat="1" applyFont="1" applyFill="1" applyBorder="1" applyAlignment="1">
      <alignment horizontal="center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horizontal="right" vertical="top" wrapText="1"/>
    </xf>
    <xf numFmtId="0" fontId="19" fillId="0" borderId="15" xfId="1" applyNumberFormat="1" applyFont="1" applyFill="1" applyBorder="1" applyAlignment="1">
      <alignment horizontal="center" vertical="center" wrapText="1"/>
    </xf>
    <xf numFmtId="0" fontId="19" fillId="0" borderId="5" xfId="1" applyNumberFormat="1" applyFont="1" applyFill="1" applyBorder="1" applyAlignment="1">
      <alignment horizontal="center" vertical="center" wrapText="1"/>
    </xf>
    <xf numFmtId="0" fontId="19" fillId="0" borderId="16" xfId="1" applyNumberFormat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165" fontId="16" fillId="2" borderId="16" xfId="0" applyNumberFormat="1" applyFont="1" applyFill="1" applyBorder="1" applyAlignment="1">
      <alignment horizontal="center" vertical="center" wrapText="1"/>
    </xf>
    <xf numFmtId="0" fontId="23" fillId="0" borderId="9" xfId="1" applyNumberFormat="1" applyFont="1" applyFill="1" applyBorder="1" applyAlignment="1">
      <alignment horizontal="center" vertical="center" wrapText="1"/>
    </xf>
    <xf numFmtId="0" fontId="23" fillId="0" borderId="4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_Лист1" xfId="1"/>
    <cellStyle name="Процентный" xfId="2" builtinId="5"/>
    <cellStyle name="Стиль 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Y50"/>
  <sheetViews>
    <sheetView topLeftCell="A2" zoomScale="70" zoomScaleNormal="70" zoomScaleSheetLayoutView="75" workbookViewId="0">
      <selection activeCell="B55" sqref="B55"/>
    </sheetView>
  </sheetViews>
  <sheetFormatPr defaultRowHeight="18.75"/>
  <cols>
    <col min="1" max="1" width="10.85546875" style="13" customWidth="1"/>
    <col min="2" max="2" width="123.140625" style="3" customWidth="1"/>
    <col min="3" max="3" width="17.28515625" style="27" customWidth="1"/>
    <col min="4" max="4" width="16.85546875" style="12" customWidth="1"/>
    <col min="5" max="5" width="20" style="12" customWidth="1"/>
    <col min="6" max="6" width="17.85546875" style="12" customWidth="1"/>
    <col min="7" max="7" width="11" style="4" customWidth="1"/>
    <col min="8" max="16384" width="9.140625" style="4"/>
  </cols>
  <sheetData>
    <row r="1" spans="1:207" ht="38.25" hidden="1" customHeight="1">
      <c r="C1" s="211"/>
      <c r="D1" s="211"/>
      <c r="E1" s="211"/>
      <c r="F1" s="211"/>
      <c r="G1" s="211"/>
    </row>
    <row r="2" spans="1:207" ht="38.25" customHeight="1">
      <c r="C2" s="222" t="s">
        <v>97</v>
      </c>
      <c r="D2" s="222"/>
      <c r="E2" s="222"/>
      <c r="F2" s="222"/>
      <c r="G2" s="222"/>
      <c r="H2" s="102"/>
      <c r="I2" s="102"/>
      <c r="J2" s="102"/>
    </row>
    <row r="3" spans="1:207" ht="13.5" customHeight="1">
      <c r="C3" s="12"/>
      <c r="G3" s="12"/>
    </row>
    <row r="4" spans="1:207" s="5" customFormat="1" ht="96.75" customHeight="1">
      <c r="A4" s="213" t="s">
        <v>91</v>
      </c>
      <c r="B4" s="213"/>
      <c r="C4" s="213"/>
      <c r="D4" s="213"/>
      <c r="E4" s="213"/>
      <c r="F4" s="213"/>
      <c r="G4" s="213"/>
      <c r="H4" s="103"/>
      <c r="I4" s="103"/>
      <c r="J4" s="103"/>
    </row>
    <row r="5" spans="1:207" s="5" customFormat="1" ht="16.5" customHeight="1">
      <c r="A5" s="14"/>
      <c r="B5" s="6"/>
      <c r="C5" s="19"/>
      <c r="D5" s="20"/>
      <c r="E5" s="20"/>
      <c r="F5" s="20"/>
    </row>
    <row r="6" spans="1:207" ht="30" customHeight="1">
      <c r="A6" s="209" t="s">
        <v>0</v>
      </c>
      <c r="B6" s="210" t="s">
        <v>85</v>
      </c>
      <c r="C6" s="223" t="s">
        <v>53</v>
      </c>
      <c r="D6" s="223"/>
      <c r="E6" s="223"/>
      <c r="F6" s="223"/>
      <c r="G6" s="214" t="s">
        <v>67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207" ht="39.75" customHeight="1">
      <c r="A7" s="209"/>
      <c r="B7" s="210"/>
      <c r="C7" s="219" t="s">
        <v>100</v>
      </c>
      <c r="D7" s="224" t="s">
        <v>101</v>
      </c>
      <c r="E7" s="225"/>
      <c r="F7" s="226"/>
      <c r="G7" s="21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</row>
    <row r="8" spans="1:207" ht="42.75" customHeight="1">
      <c r="A8" s="209"/>
      <c r="B8" s="210"/>
      <c r="C8" s="220"/>
      <c r="D8" s="212" t="s">
        <v>75</v>
      </c>
      <c r="E8" s="212" t="s">
        <v>60</v>
      </c>
      <c r="F8" s="212"/>
      <c r="G8" s="215"/>
      <c r="H8" s="5"/>
      <c r="I8" s="5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</row>
    <row r="9" spans="1:207" ht="45" customHeight="1">
      <c r="A9" s="209"/>
      <c r="B9" s="210"/>
      <c r="C9" s="221"/>
      <c r="D9" s="212"/>
      <c r="E9" s="200" t="s">
        <v>35</v>
      </c>
      <c r="F9" s="200" t="s">
        <v>36</v>
      </c>
      <c r="G9" s="216"/>
      <c r="H9" s="5"/>
      <c r="I9" s="5"/>
      <c r="J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</row>
    <row r="10" spans="1:207" ht="18" customHeight="1">
      <c r="A10" s="122">
        <v>1</v>
      </c>
      <c r="B10" s="123">
        <v>2</v>
      </c>
      <c r="C10" s="124">
        <v>3</v>
      </c>
      <c r="D10" s="125">
        <v>4</v>
      </c>
      <c r="E10" s="125">
        <v>5</v>
      </c>
      <c r="F10" s="125">
        <v>6</v>
      </c>
      <c r="G10" s="125">
        <v>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</row>
    <row r="11" spans="1:207" ht="45" customHeight="1">
      <c r="A11" s="126"/>
      <c r="B11" s="7" t="s">
        <v>84</v>
      </c>
      <c r="C11" s="179" t="str">
        <f>C14</f>
        <v>0,427/427</v>
      </c>
      <c r="D11" s="157">
        <f>D16</f>
        <v>2358215.77</v>
      </c>
      <c r="E11" s="157">
        <f>E16</f>
        <v>2169400</v>
      </c>
      <c r="F11" s="157">
        <f>F16</f>
        <v>188815.77000000002</v>
      </c>
      <c r="G11" s="12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</row>
    <row r="12" spans="1:207" ht="26.25" customHeight="1" thickBot="1">
      <c r="A12" s="111"/>
      <c r="B12" s="112" t="s">
        <v>64</v>
      </c>
      <c r="C12" s="180"/>
      <c r="D12" s="158"/>
      <c r="E12" s="158"/>
      <c r="F12" s="158"/>
      <c r="G12" s="1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</row>
    <row r="13" spans="1:207" ht="21" hidden="1" customHeight="1" thickTop="1">
      <c r="A13" s="131"/>
      <c r="B13" s="74" t="s">
        <v>18</v>
      </c>
      <c r="C13" s="75"/>
      <c r="D13" s="159"/>
      <c r="E13" s="159"/>
      <c r="F13" s="159"/>
      <c r="G13" s="132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</row>
    <row r="14" spans="1:207" ht="51.75" customHeight="1" thickTop="1" thickBot="1">
      <c r="A14" s="128" t="s">
        <v>2</v>
      </c>
      <c r="B14" s="129" t="s">
        <v>69</v>
      </c>
      <c r="C14" s="181" t="str">
        <f>C16</f>
        <v>0,427/427</v>
      </c>
      <c r="D14" s="162">
        <f>D16</f>
        <v>2358215.77</v>
      </c>
      <c r="E14" s="162">
        <f>E16</f>
        <v>2169400</v>
      </c>
      <c r="F14" s="162">
        <f>F16</f>
        <v>188815.77000000002</v>
      </c>
      <c r="G14" s="13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</row>
    <row r="15" spans="1:207" ht="18" customHeight="1" thickTop="1">
      <c r="A15" s="133"/>
      <c r="B15" s="74" t="s">
        <v>18</v>
      </c>
      <c r="C15" s="9"/>
      <c r="D15" s="160"/>
      <c r="E15" s="160"/>
      <c r="F15" s="160"/>
      <c r="G15" s="13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</row>
    <row r="16" spans="1:207" ht="33" customHeight="1">
      <c r="A16" s="133" t="s">
        <v>6</v>
      </c>
      <c r="B16" s="74" t="s">
        <v>68</v>
      </c>
      <c r="C16" s="9" t="s">
        <v>103</v>
      </c>
      <c r="D16" s="160">
        <f>D18+D19</f>
        <v>2358215.77</v>
      </c>
      <c r="E16" s="160">
        <f>E18+E19</f>
        <v>2169400</v>
      </c>
      <c r="F16" s="160">
        <f>F18+F19</f>
        <v>188815.77000000002</v>
      </c>
      <c r="G16" s="13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</row>
    <row r="17" spans="1:207" ht="18.75" customHeight="1">
      <c r="A17" s="135"/>
      <c r="B17" s="136" t="s">
        <v>19</v>
      </c>
      <c r="C17" s="9"/>
      <c r="D17" s="160"/>
      <c r="E17" s="160"/>
      <c r="F17" s="160"/>
      <c r="G17" s="13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</row>
    <row r="18" spans="1:207" ht="45" customHeight="1">
      <c r="A18" s="135" t="s">
        <v>7</v>
      </c>
      <c r="B18" s="194" t="s">
        <v>92</v>
      </c>
      <c r="C18" s="182" t="s">
        <v>104</v>
      </c>
      <c r="D18" s="161">
        <f>E18+F18</f>
        <v>1359941.77</v>
      </c>
      <c r="E18" s="161">
        <v>1251055</v>
      </c>
      <c r="F18" s="161">
        <v>108886.77</v>
      </c>
      <c r="G18" s="193">
        <f>F18/D18</f>
        <v>8.0067229643222146E-2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</row>
    <row r="19" spans="1:207" ht="45" customHeight="1" thickBot="1">
      <c r="A19" s="196" t="s">
        <v>8</v>
      </c>
      <c r="B19" s="197" t="s">
        <v>98</v>
      </c>
      <c r="C19" s="198" t="s">
        <v>102</v>
      </c>
      <c r="D19" s="161">
        <f>E19+F19</f>
        <v>998274</v>
      </c>
      <c r="E19" s="199">
        <v>918345</v>
      </c>
      <c r="F19" s="199">
        <v>79929</v>
      </c>
      <c r="G19" s="193">
        <f>F19/D19</f>
        <v>8.0067195980261935E-2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</row>
    <row r="20" spans="1:207" ht="51.75" customHeight="1" thickTop="1" thickBot="1">
      <c r="A20" s="128" t="s">
        <v>9</v>
      </c>
      <c r="B20" s="129" t="s">
        <v>86</v>
      </c>
      <c r="C20" s="181">
        <v>0</v>
      </c>
      <c r="D20" s="183">
        <v>0</v>
      </c>
      <c r="E20" s="183">
        <v>0</v>
      </c>
      <c r="F20" s="183">
        <v>0</v>
      </c>
      <c r="G20" s="13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</row>
    <row r="21" spans="1:207" ht="1.5" customHeight="1" thickTop="1">
      <c r="A21" s="135" t="s">
        <v>8</v>
      </c>
      <c r="B21" s="7"/>
      <c r="C21" s="137"/>
      <c r="D21" s="138"/>
      <c r="E21" s="138"/>
      <c r="F21" s="138"/>
      <c r="G21" s="6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</row>
    <row r="22" spans="1:207" ht="52.5" hidden="1" customHeight="1">
      <c r="A22" s="133" t="s">
        <v>9</v>
      </c>
      <c r="B22" s="74" t="s">
        <v>70</v>
      </c>
      <c r="C22" s="9"/>
      <c r="D22" s="8"/>
      <c r="E22" s="8"/>
      <c r="F22" s="8"/>
      <c r="G22" s="13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</row>
    <row r="23" spans="1:207" ht="21.75" hidden="1" customHeight="1">
      <c r="A23" s="135"/>
      <c r="B23" s="136" t="s">
        <v>19</v>
      </c>
      <c r="C23" s="9"/>
      <c r="D23" s="8"/>
      <c r="E23" s="8"/>
      <c r="F23" s="8"/>
      <c r="G23" s="13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</row>
    <row r="24" spans="1:207" ht="16.5" hidden="1" customHeight="1">
      <c r="A24" s="135" t="s">
        <v>10</v>
      </c>
      <c r="B24" s="7"/>
      <c r="C24" s="137"/>
      <c r="D24" s="138"/>
      <c r="E24" s="138"/>
      <c r="F24" s="138"/>
      <c r="G24" s="13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</row>
    <row r="25" spans="1:207" ht="15" hidden="1" customHeight="1">
      <c r="A25" s="135" t="s">
        <v>11</v>
      </c>
      <c r="B25" s="7"/>
      <c r="C25" s="137"/>
      <c r="D25" s="138"/>
      <c r="E25" s="138"/>
      <c r="F25" s="138"/>
      <c r="G25" s="62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</row>
    <row r="26" spans="1:207" ht="48.75" hidden="1" customHeight="1" thickBot="1">
      <c r="A26" s="139" t="s">
        <v>3</v>
      </c>
      <c r="B26" s="140" t="s">
        <v>65</v>
      </c>
      <c r="C26" s="141"/>
      <c r="D26" s="142"/>
      <c r="E26" s="142"/>
      <c r="F26" s="142"/>
      <c r="G26" s="14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</row>
    <row r="27" spans="1:207" ht="16.5" hidden="1" customHeight="1" thickTop="1">
      <c r="A27" s="131"/>
      <c r="B27" s="74" t="s">
        <v>18</v>
      </c>
      <c r="C27" s="75"/>
      <c r="D27" s="76"/>
      <c r="E27" s="76"/>
      <c r="F27" s="76"/>
      <c r="G27" s="132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</row>
    <row r="28" spans="1:207" ht="9.75" hidden="1" customHeight="1">
      <c r="A28" s="133" t="s">
        <v>12</v>
      </c>
      <c r="B28" s="74" t="s">
        <v>57</v>
      </c>
      <c r="C28" s="9"/>
      <c r="D28" s="8"/>
      <c r="E28" s="8"/>
      <c r="F28" s="8"/>
      <c r="G28" s="13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</row>
    <row r="29" spans="1:207" ht="19.5" hidden="1" customHeight="1">
      <c r="A29" s="135"/>
      <c r="B29" s="144" t="s">
        <v>54</v>
      </c>
      <c r="C29" s="145"/>
      <c r="D29" s="8"/>
      <c r="E29" s="8"/>
      <c r="F29" s="8"/>
      <c r="G29" s="14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</row>
    <row r="30" spans="1:207" ht="22.5" hidden="1" customHeight="1">
      <c r="A30" s="135"/>
      <c r="B30" s="136" t="s">
        <v>19</v>
      </c>
      <c r="C30" s="9"/>
      <c r="D30" s="8"/>
      <c r="E30" s="8"/>
      <c r="F30" s="8"/>
      <c r="G30" s="13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</row>
    <row r="31" spans="1:207" ht="12.75" hidden="1" customHeight="1">
      <c r="A31" s="135" t="s">
        <v>13</v>
      </c>
      <c r="B31" s="7"/>
      <c r="C31" s="137"/>
      <c r="D31" s="138"/>
      <c r="E31" s="138"/>
      <c r="F31" s="138"/>
      <c r="G31" s="13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</row>
    <row r="32" spans="1:207" ht="12.75" hidden="1" customHeight="1">
      <c r="A32" s="135" t="s">
        <v>14</v>
      </c>
      <c r="B32" s="7"/>
      <c r="C32" s="137"/>
      <c r="D32" s="138"/>
      <c r="E32" s="138"/>
      <c r="F32" s="138"/>
      <c r="G32" s="62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</row>
    <row r="33" spans="1:207" ht="21.75" hidden="1" customHeight="1">
      <c r="A33" s="135"/>
      <c r="B33" s="144" t="s">
        <v>55</v>
      </c>
      <c r="C33" s="145"/>
      <c r="D33" s="8"/>
      <c r="E33" s="8"/>
      <c r="F33" s="8"/>
      <c r="G33" s="14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</row>
    <row r="34" spans="1:207" ht="19.5" hidden="1" customHeight="1">
      <c r="A34" s="135"/>
      <c r="B34" s="136" t="s">
        <v>19</v>
      </c>
      <c r="C34" s="9"/>
      <c r="D34" s="8"/>
      <c r="E34" s="8"/>
      <c r="F34" s="8"/>
      <c r="G34" s="13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</row>
    <row r="35" spans="1:207" ht="12.75" hidden="1" customHeight="1">
      <c r="A35" s="135" t="s">
        <v>39</v>
      </c>
      <c r="B35" s="62"/>
      <c r="C35" s="147"/>
      <c r="D35" s="138"/>
      <c r="E35" s="138"/>
      <c r="F35" s="138"/>
      <c r="G35" s="13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</row>
    <row r="36" spans="1:207" ht="12.75" hidden="1" customHeight="1">
      <c r="A36" s="135" t="s">
        <v>40</v>
      </c>
      <c r="B36" s="62"/>
      <c r="C36" s="147"/>
      <c r="D36" s="138"/>
      <c r="E36" s="138"/>
      <c r="F36" s="138"/>
      <c r="G36" s="13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</row>
    <row r="37" spans="1:207" ht="52.5" hidden="1" customHeight="1">
      <c r="A37" s="133" t="s">
        <v>15</v>
      </c>
      <c r="B37" s="74" t="s">
        <v>58</v>
      </c>
      <c r="C37" s="9"/>
      <c r="D37" s="8"/>
      <c r="E37" s="8"/>
      <c r="F37" s="8"/>
      <c r="G37" s="13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</row>
    <row r="38" spans="1:207" ht="19.5" hidden="1" customHeight="1">
      <c r="A38" s="135"/>
      <c r="B38" s="144" t="s">
        <v>54</v>
      </c>
      <c r="C38" s="145"/>
      <c r="D38" s="8"/>
      <c r="E38" s="8"/>
      <c r="F38" s="8"/>
      <c r="G38" s="14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</row>
    <row r="39" spans="1:207" ht="21" hidden="1" customHeight="1">
      <c r="A39" s="135"/>
      <c r="B39" s="136" t="s">
        <v>19</v>
      </c>
      <c r="C39" s="9"/>
      <c r="D39" s="8"/>
      <c r="E39" s="8"/>
      <c r="F39" s="8"/>
      <c r="G39" s="13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</row>
    <row r="40" spans="1:207" ht="12.75" hidden="1" customHeight="1">
      <c r="A40" s="135" t="s">
        <v>16</v>
      </c>
      <c r="B40" s="7"/>
      <c r="C40" s="137"/>
      <c r="D40" s="138"/>
      <c r="E40" s="138"/>
      <c r="F40" s="138"/>
      <c r="G40" s="13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</row>
    <row r="41" spans="1:207" ht="12.75" hidden="1" customHeight="1">
      <c r="A41" s="135" t="s">
        <v>17</v>
      </c>
      <c r="B41" s="7"/>
      <c r="C41" s="137"/>
      <c r="D41" s="138"/>
      <c r="E41" s="138"/>
      <c r="F41" s="138"/>
      <c r="G41" s="6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</row>
    <row r="42" spans="1:207" ht="21.75" hidden="1" customHeight="1">
      <c r="A42" s="135"/>
      <c r="B42" s="144" t="s">
        <v>55</v>
      </c>
      <c r="C42" s="145"/>
      <c r="D42" s="8"/>
      <c r="E42" s="8"/>
      <c r="F42" s="8"/>
      <c r="G42" s="14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</row>
    <row r="43" spans="1:207" ht="21" hidden="1" customHeight="1">
      <c r="A43" s="135"/>
      <c r="B43" s="136" t="s">
        <v>19</v>
      </c>
      <c r="C43" s="9"/>
      <c r="D43" s="8"/>
      <c r="E43" s="8"/>
      <c r="F43" s="8"/>
      <c r="G43" s="13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</row>
    <row r="44" spans="1:207" ht="12.75" hidden="1" customHeight="1">
      <c r="A44" s="135" t="s">
        <v>42</v>
      </c>
      <c r="B44" s="62"/>
      <c r="C44" s="147"/>
      <c r="D44" s="138"/>
      <c r="E44" s="138"/>
      <c r="F44" s="138"/>
      <c r="G44" s="13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</row>
    <row r="45" spans="1:207" ht="16.5" hidden="1" customHeight="1" thickBot="1">
      <c r="A45" s="148" t="s">
        <v>43</v>
      </c>
      <c r="B45" s="121"/>
      <c r="C45" s="149"/>
      <c r="D45" s="150"/>
      <c r="E45" s="150"/>
      <c r="F45" s="150"/>
      <c r="G45" s="113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</row>
    <row r="46" spans="1:207" s="2" customFormat="1" ht="15" customHeight="1">
      <c r="A46" s="151"/>
      <c r="B46" s="63"/>
      <c r="D46" s="152"/>
      <c r="E46" s="152"/>
      <c r="F46" s="152"/>
      <c r="G46" s="153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</row>
    <row r="47" spans="1:207" ht="60" customHeight="1">
      <c r="A47" s="16"/>
      <c r="B47" s="99" t="s">
        <v>4</v>
      </c>
      <c r="C47" s="227" t="s">
        <v>88</v>
      </c>
      <c r="D47" s="228"/>
      <c r="E47" s="228"/>
      <c r="F47" s="228"/>
      <c r="G47" s="228"/>
    </row>
    <row r="48" spans="1:207" ht="26.25" customHeight="1">
      <c r="A48" s="16"/>
      <c r="B48" s="99"/>
      <c r="C48" s="154"/>
      <c r="D48" s="155"/>
      <c r="E48" s="155"/>
      <c r="F48" s="155"/>
      <c r="G48" s="110"/>
    </row>
    <row r="49" spans="1:15" ht="44.25" customHeight="1">
      <c r="A49" s="16"/>
      <c r="B49" s="99" t="s">
        <v>63</v>
      </c>
      <c r="C49" s="217" t="s">
        <v>90</v>
      </c>
      <c r="D49" s="217"/>
      <c r="E49" s="217"/>
      <c r="F49" s="217"/>
      <c r="G49" s="217"/>
      <c r="H49" s="109"/>
    </row>
    <row r="50" spans="1:15" ht="25.5" customHeight="1">
      <c r="B50" s="1" t="s">
        <v>66</v>
      </c>
      <c r="C50" s="218" t="s">
        <v>1</v>
      </c>
      <c r="D50" s="218"/>
      <c r="E50" s="218"/>
      <c r="F50" s="218"/>
      <c r="G50" s="218"/>
      <c r="H50" s="109"/>
      <c r="L50" s="47"/>
      <c r="N50" s="48"/>
      <c r="O50" s="44"/>
    </row>
  </sheetData>
  <mergeCells count="14">
    <mergeCell ref="C49:G49"/>
    <mergeCell ref="C50:G50"/>
    <mergeCell ref="C7:C9"/>
    <mergeCell ref="C2:G2"/>
    <mergeCell ref="C6:F6"/>
    <mergeCell ref="D7:F7"/>
    <mergeCell ref="C47:G47"/>
    <mergeCell ref="A6:A9"/>
    <mergeCell ref="B6:B9"/>
    <mergeCell ref="C1:G1"/>
    <mergeCell ref="D8:D9"/>
    <mergeCell ref="E8:F8"/>
    <mergeCell ref="A4:G4"/>
    <mergeCell ref="G6:G9"/>
  </mergeCells>
  <phoneticPr fontId="0" type="noConversion"/>
  <pageMargins left="0.19685039370078741" right="0.23622047244094491" top="0.59055118110236227" bottom="0.39370078740157483" header="0.31496062992125984" footer="0.31496062992125984"/>
  <pageSetup paperSize="9" scale="65" orientation="landscape" r:id="rId1"/>
  <headerFooter alignWithMargins="0"/>
  <ignoredErrors>
    <ignoredError sqref="A26" numberStoredAsText="1"/>
    <ignoredError sqref="A21 A24:A25 A31:A32 A35:A36 A40:A41 A44:A45 A1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topLeftCell="A2" zoomScale="85" zoomScaleNormal="85" workbookViewId="0">
      <selection activeCell="G10" sqref="G10"/>
    </sheetView>
  </sheetViews>
  <sheetFormatPr defaultRowHeight="12.75"/>
  <cols>
    <col min="1" max="1" width="4.140625" style="97" customWidth="1"/>
    <col min="2" max="2" width="49.5703125" style="97" customWidth="1"/>
    <col min="3" max="3" width="25.7109375" style="30" customWidth="1"/>
    <col min="4" max="4" width="19.28515625" style="97" hidden="1" customWidth="1"/>
    <col min="5" max="5" width="21.5703125" style="30" customWidth="1"/>
    <col min="6" max="6" width="22" style="30" customWidth="1"/>
    <col min="7" max="7" width="11.85546875" style="98" customWidth="1"/>
    <col min="8" max="8" width="12.85546875" style="98" customWidth="1"/>
    <col min="9" max="16384" width="9.140625" style="97"/>
  </cols>
  <sheetData>
    <row r="1" spans="1:16" ht="33.75" hidden="1" customHeight="1">
      <c r="B1" s="70" t="s">
        <v>33</v>
      </c>
      <c r="E1" s="230" t="s">
        <v>37</v>
      </c>
      <c r="F1" s="230"/>
      <c r="G1" s="230"/>
      <c r="H1" s="230"/>
      <c r="I1" s="229"/>
      <c r="J1" s="229"/>
      <c r="K1" s="229"/>
      <c r="L1" s="69"/>
    </row>
    <row r="2" spans="1:16" ht="46.5" customHeight="1">
      <c r="E2" s="229" t="s">
        <v>99</v>
      </c>
      <c r="F2" s="229"/>
      <c r="G2" s="229"/>
      <c r="H2" s="229"/>
    </row>
    <row r="3" spans="1:16" ht="62.25" customHeight="1">
      <c r="A3" s="238" t="s">
        <v>93</v>
      </c>
      <c r="B3" s="238"/>
      <c r="C3" s="238"/>
      <c r="D3" s="238"/>
      <c r="E3" s="238"/>
      <c r="F3" s="238"/>
      <c r="G3" s="238"/>
      <c r="H3" s="238"/>
    </row>
    <row r="4" spans="1:16" ht="18" hidden="1" customHeight="1">
      <c r="B4" s="31"/>
      <c r="C4" s="31"/>
      <c r="D4" s="31"/>
      <c r="E4" s="31"/>
      <c r="F4" s="31"/>
      <c r="G4" s="32"/>
      <c r="H4" s="32"/>
    </row>
    <row r="5" spans="1:16" ht="61.5" customHeight="1">
      <c r="A5" s="241" t="s">
        <v>0</v>
      </c>
      <c r="B5" s="241" t="s">
        <v>23</v>
      </c>
      <c r="C5" s="247" t="s">
        <v>24</v>
      </c>
      <c r="D5" s="241" t="s">
        <v>25</v>
      </c>
      <c r="E5" s="247" t="s">
        <v>26</v>
      </c>
      <c r="F5" s="247" t="s">
        <v>27</v>
      </c>
      <c r="G5" s="245" t="s">
        <v>94</v>
      </c>
      <c r="H5" s="246"/>
    </row>
    <row r="6" spans="1:16" ht="14.25" customHeight="1">
      <c r="A6" s="242"/>
      <c r="B6" s="242"/>
      <c r="C6" s="248"/>
      <c r="D6" s="242"/>
      <c r="E6" s="248"/>
      <c r="F6" s="248"/>
      <c r="G6" s="58" t="s">
        <v>35</v>
      </c>
      <c r="H6" s="33" t="s">
        <v>36</v>
      </c>
    </row>
    <row r="7" spans="1:16" ht="12" customHeight="1">
      <c r="A7" s="34">
        <v>1</v>
      </c>
      <c r="B7" s="35">
        <v>2</v>
      </c>
      <c r="C7" s="36">
        <v>3</v>
      </c>
      <c r="D7" s="34">
        <v>4</v>
      </c>
      <c r="E7" s="36" t="s">
        <v>22</v>
      </c>
      <c r="F7" s="36" t="s">
        <v>21</v>
      </c>
      <c r="G7" s="36" t="s">
        <v>28</v>
      </c>
      <c r="H7" s="36" t="s">
        <v>29</v>
      </c>
    </row>
    <row r="8" spans="1:16" ht="19.5" customHeight="1">
      <c r="A8" s="241"/>
      <c r="B8" s="243" t="s">
        <v>34</v>
      </c>
      <c r="C8" s="37" t="s">
        <v>44</v>
      </c>
      <c r="D8" s="35"/>
      <c r="E8" s="35" t="s">
        <v>32</v>
      </c>
      <c r="F8" s="35" t="s">
        <v>32</v>
      </c>
      <c r="G8" s="163">
        <f>G10</f>
        <v>2169400</v>
      </c>
      <c r="H8" s="164"/>
    </row>
    <row r="9" spans="1:16" ht="19.5" customHeight="1">
      <c r="A9" s="242"/>
      <c r="B9" s="244"/>
      <c r="C9" s="35" t="s">
        <v>32</v>
      </c>
      <c r="D9" s="35"/>
      <c r="E9" s="35" t="s">
        <v>32</v>
      </c>
      <c r="F9" s="35" t="s">
        <v>32</v>
      </c>
      <c r="G9" s="164"/>
      <c r="H9" s="163">
        <f>H11</f>
        <v>188815.77000000002</v>
      </c>
    </row>
    <row r="10" spans="1:16" ht="24.75" customHeight="1">
      <c r="A10" s="239" t="s">
        <v>5</v>
      </c>
      <c r="B10" s="235" t="s">
        <v>71</v>
      </c>
      <c r="C10" s="37" t="s">
        <v>45</v>
      </c>
      <c r="D10" s="237"/>
      <c r="E10" s="40" t="s">
        <v>95</v>
      </c>
      <c r="F10" s="40" t="s">
        <v>96</v>
      </c>
      <c r="G10" s="163">
        <f>'Приложение 1'!E16</f>
        <v>2169400</v>
      </c>
      <c r="H10" s="164"/>
      <c r="P10" s="195"/>
    </row>
    <row r="11" spans="1:16" ht="30" customHeight="1">
      <c r="A11" s="240"/>
      <c r="B11" s="236"/>
      <c r="C11" s="35" t="s">
        <v>32</v>
      </c>
      <c r="D11" s="237"/>
      <c r="E11" s="35" t="s">
        <v>32</v>
      </c>
      <c r="F11" s="37" t="s">
        <v>32</v>
      </c>
      <c r="G11" s="164"/>
      <c r="H11" s="163">
        <f>'Приложение 1'!F16</f>
        <v>188815.77000000002</v>
      </c>
    </row>
    <row r="12" spans="1:16" ht="0.75" customHeight="1">
      <c r="A12" s="239" t="s">
        <v>20</v>
      </c>
      <c r="B12" s="235" t="s">
        <v>61</v>
      </c>
      <c r="C12" s="37" t="s">
        <v>46</v>
      </c>
      <c r="D12" s="237"/>
      <c r="E12" s="40" t="s">
        <v>51</v>
      </c>
      <c r="F12" s="40" t="s">
        <v>47</v>
      </c>
      <c r="G12" s="38"/>
      <c r="H12" s="35" t="s">
        <v>32</v>
      </c>
    </row>
    <row r="13" spans="1:16" ht="30.75" hidden="1" customHeight="1">
      <c r="A13" s="240"/>
      <c r="B13" s="236"/>
      <c r="C13" s="35" t="s">
        <v>32</v>
      </c>
      <c r="D13" s="237"/>
      <c r="E13" s="35" t="s">
        <v>32</v>
      </c>
      <c r="F13" s="35" t="s">
        <v>32</v>
      </c>
      <c r="G13" s="35" t="s">
        <v>32</v>
      </c>
      <c r="H13" s="39"/>
    </row>
    <row r="14" spans="1:16" ht="18.75" customHeight="1">
      <c r="A14" s="65"/>
      <c r="B14" s="165" t="s">
        <v>72</v>
      </c>
      <c r="C14" s="115"/>
      <c r="D14" s="114"/>
      <c r="E14" s="115"/>
      <c r="F14" s="116"/>
      <c r="G14" s="117"/>
      <c r="H14" s="68"/>
    </row>
    <row r="15" spans="1:16" ht="14.25" customHeight="1">
      <c r="A15" s="65"/>
      <c r="C15" s="66"/>
      <c r="D15" s="67"/>
      <c r="E15" s="66"/>
      <c r="F15" s="66"/>
      <c r="G15" s="118"/>
      <c r="H15" s="119"/>
    </row>
    <row r="16" spans="1:16" s="41" customFormat="1" ht="14.25" hidden="1" customHeight="1">
      <c r="B16" s="233" t="s">
        <v>30</v>
      </c>
      <c r="C16" s="233"/>
      <c r="D16" s="233"/>
      <c r="E16" s="234" t="s">
        <v>88</v>
      </c>
      <c r="F16" s="234"/>
      <c r="G16" s="234"/>
      <c r="H16" s="234"/>
      <c r="J16" s="42"/>
      <c r="K16" s="42"/>
      <c r="L16" s="42"/>
      <c r="M16" s="42"/>
      <c r="N16" s="42"/>
      <c r="O16" s="42"/>
    </row>
    <row r="17" spans="2:15" s="41" customFormat="1" ht="64.5" customHeight="1">
      <c r="B17" s="233"/>
      <c r="C17" s="233"/>
      <c r="D17" s="233"/>
      <c r="E17" s="231"/>
      <c r="F17" s="231"/>
      <c r="G17" s="231"/>
      <c r="H17" s="231"/>
      <c r="J17" s="43"/>
      <c r="K17" s="43"/>
      <c r="L17" s="43"/>
      <c r="M17" s="43"/>
      <c r="N17" s="44"/>
      <c r="O17" s="44"/>
    </row>
    <row r="18" spans="2:15" s="41" customFormat="1" ht="37.5" customHeight="1">
      <c r="B18" s="231" t="s">
        <v>62</v>
      </c>
      <c r="C18" s="231"/>
      <c r="D18" s="231"/>
      <c r="E18" s="232" t="s">
        <v>90</v>
      </c>
      <c r="F18" s="232"/>
      <c r="G18" s="232"/>
      <c r="H18" s="232"/>
      <c r="J18" s="45"/>
      <c r="K18" s="45"/>
      <c r="L18" s="45"/>
      <c r="M18" s="45"/>
      <c r="N18" s="45"/>
      <c r="O18" s="45"/>
    </row>
    <row r="19" spans="2:15" s="41" customFormat="1" ht="14.25">
      <c r="B19" s="43" t="s">
        <v>1</v>
      </c>
      <c r="C19" s="46"/>
      <c r="D19" s="47"/>
      <c r="E19" s="47"/>
      <c r="F19" s="43" t="s">
        <v>1</v>
      </c>
      <c r="G19" s="48"/>
      <c r="H19" s="44"/>
      <c r="I19" s="44"/>
      <c r="J19" s="42"/>
      <c r="K19" s="46"/>
      <c r="L19" s="47"/>
      <c r="M19" s="47"/>
      <c r="N19" s="44"/>
      <c r="O19" s="44"/>
    </row>
    <row r="20" spans="2:15" s="41" customFormat="1" ht="14.25">
      <c r="C20" s="49"/>
      <c r="D20" s="47"/>
      <c r="E20" s="47"/>
      <c r="G20" s="48"/>
      <c r="H20" s="44"/>
      <c r="I20" s="44"/>
      <c r="J20" s="50"/>
      <c r="K20" s="49"/>
      <c r="L20" s="43"/>
      <c r="M20" s="47"/>
      <c r="N20" s="44"/>
      <c r="O20" s="44"/>
    </row>
    <row r="21" spans="2:15" ht="7.5" customHeight="1"/>
    <row r="26" spans="2:15" ht="15">
      <c r="E26" s="97"/>
      <c r="F26" s="51"/>
      <c r="G26" s="51"/>
      <c r="H26" s="51"/>
    </row>
    <row r="27" spans="2:15" ht="87" customHeight="1">
      <c r="B27" s="52"/>
      <c r="C27" s="52"/>
      <c r="D27" s="52"/>
      <c r="E27" s="52"/>
      <c r="F27" s="52"/>
      <c r="G27" s="52"/>
      <c r="H27" s="52"/>
    </row>
    <row r="28" spans="2:15" ht="12.75" customHeight="1">
      <c r="B28" s="52"/>
      <c r="C28" s="52"/>
      <c r="D28" s="52"/>
      <c r="E28" s="52"/>
      <c r="F28" s="52"/>
      <c r="G28" s="52"/>
      <c r="H28" s="52"/>
    </row>
    <row r="29" spans="2:15" ht="20.25" customHeight="1">
      <c r="B29" s="42"/>
      <c r="C29" s="42"/>
      <c r="D29" s="42"/>
      <c r="E29" s="42"/>
      <c r="F29" s="42"/>
      <c r="G29" s="42"/>
      <c r="H29" s="42"/>
    </row>
    <row r="30" spans="2:15" ht="60.75" customHeight="1">
      <c r="B30" s="42"/>
      <c r="C30" s="42"/>
      <c r="D30" s="43"/>
      <c r="E30" s="43"/>
      <c r="F30" s="42"/>
      <c r="G30" s="42"/>
      <c r="H30" s="42"/>
    </row>
    <row r="31" spans="2:15" ht="14.25">
      <c r="B31" s="49"/>
      <c r="C31" s="49"/>
      <c r="D31" s="43"/>
      <c r="E31" s="43"/>
      <c r="F31" s="44"/>
      <c r="G31" s="48"/>
      <c r="H31" s="44"/>
    </row>
    <row r="32" spans="2:15" ht="14.25">
      <c r="B32" s="42"/>
      <c r="C32" s="42"/>
      <c r="D32" s="42"/>
      <c r="E32" s="42"/>
      <c r="F32" s="53"/>
      <c r="G32" s="53"/>
      <c r="H32" s="53"/>
    </row>
    <row r="33" spans="2:8" ht="14.25">
      <c r="B33" s="49"/>
      <c r="C33" s="49"/>
      <c r="D33" s="42"/>
      <c r="E33" s="42"/>
      <c r="F33" s="44"/>
      <c r="G33" s="48"/>
      <c r="H33" s="44"/>
    </row>
    <row r="34" spans="2:8" ht="14.25">
      <c r="B34" s="42"/>
      <c r="C34" s="42"/>
      <c r="D34" s="42"/>
      <c r="E34" s="42"/>
      <c r="F34" s="53"/>
      <c r="G34" s="53"/>
      <c r="H34" s="53"/>
    </row>
    <row r="35" spans="2:8" ht="14.25">
      <c r="B35" s="42"/>
      <c r="C35" s="46"/>
      <c r="D35" s="47"/>
      <c r="E35" s="47"/>
      <c r="F35" s="47"/>
      <c r="G35" s="48"/>
      <c r="H35" s="44"/>
    </row>
    <row r="36" spans="2:8" ht="14.25">
      <c r="B36" s="43"/>
      <c r="C36" s="49"/>
      <c r="D36" s="47"/>
      <c r="E36" s="47"/>
      <c r="F36" s="43"/>
      <c r="G36" s="48"/>
      <c r="H36" s="44"/>
    </row>
  </sheetData>
  <mergeCells count="23">
    <mergeCell ref="G5:H5"/>
    <mergeCell ref="A5:A6"/>
    <mergeCell ref="B5:B6"/>
    <mergeCell ref="C5:C6"/>
    <mergeCell ref="D5:D6"/>
    <mergeCell ref="E5:E6"/>
    <mergeCell ref="F5:F6"/>
    <mergeCell ref="E2:H2"/>
    <mergeCell ref="I1:K1"/>
    <mergeCell ref="E1:H1"/>
    <mergeCell ref="B18:D18"/>
    <mergeCell ref="E18:H18"/>
    <mergeCell ref="B16:D17"/>
    <mergeCell ref="E16:H17"/>
    <mergeCell ref="B12:B13"/>
    <mergeCell ref="D12:D13"/>
    <mergeCell ref="A3:H3"/>
    <mergeCell ref="A10:A11"/>
    <mergeCell ref="B10:B11"/>
    <mergeCell ref="D10:D11"/>
    <mergeCell ref="A8:A9"/>
    <mergeCell ref="B8:B9"/>
    <mergeCell ref="A12:A13"/>
  </mergeCells>
  <phoneticPr fontId="22" type="noConversion"/>
  <pageMargins left="0.74803149606299213" right="0.15748031496062992" top="0.15748031496062992" bottom="0.15748031496062992" header="0.15748031496062992" footer="0.1574803149606299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55"/>
  <sheetViews>
    <sheetView tabSelected="1" topLeftCell="A10" zoomScale="115" zoomScaleNormal="115" workbookViewId="0">
      <selection sqref="A1:R56"/>
    </sheetView>
  </sheetViews>
  <sheetFormatPr defaultRowHeight="12.75"/>
  <cols>
    <col min="1" max="1" width="4.85546875" customWidth="1"/>
    <col min="2" max="2" width="44.140625" customWidth="1"/>
    <col min="3" max="3" width="9.28515625" customWidth="1"/>
    <col min="4" max="14" width="10.85546875" customWidth="1"/>
    <col min="15" max="17" width="8.7109375" customWidth="1"/>
    <col min="18" max="18" width="14.140625" customWidth="1"/>
  </cols>
  <sheetData>
    <row r="1" spans="1:217" ht="33.75" customHeight="1">
      <c r="B1" s="60"/>
      <c r="C1" s="54"/>
      <c r="D1" s="54"/>
      <c r="E1" s="54"/>
      <c r="F1" s="55"/>
      <c r="G1" s="54"/>
      <c r="H1" s="54"/>
      <c r="I1" s="55"/>
      <c r="J1" s="262" t="s">
        <v>110</v>
      </c>
      <c r="K1" s="262"/>
      <c r="L1" s="262"/>
      <c r="M1" s="262"/>
      <c r="N1" s="262"/>
      <c r="O1" s="262"/>
      <c r="P1" s="262"/>
      <c r="Q1" s="262"/>
      <c r="R1" s="262"/>
    </row>
    <row r="2" spans="1:217" ht="12.75" customHeight="1">
      <c r="B2" s="250" t="s">
        <v>113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3" spans="1:217" ht="48.75" customHeight="1"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217" ht="25.5" customHeight="1">
      <c r="A4" s="269" t="s">
        <v>0</v>
      </c>
      <c r="B4" s="269" t="s">
        <v>50</v>
      </c>
      <c r="C4" s="257" t="s">
        <v>111</v>
      </c>
      <c r="D4" s="258"/>
      <c r="E4" s="258"/>
      <c r="F4" s="259"/>
      <c r="G4" s="263" t="s">
        <v>77</v>
      </c>
      <c r="H4" s="264"/>
      <c r="I4" s="260"/>
      <c r="J4" s="263" t="s">
        <v>79</v>
      </c>
      <c r="K4" s="264"/>
      <c r="L4" s="260"/>
      <c r="M4" s="256" t="s">
        <v>105</v>
      </c>
      <c r="N4" s="256"/>
      <c r="O4" s="263" t="s">
        <v>59</v>
      </c>
      <c r="P4" s="264"/>
      <c r="Q4" s="260"/>
      <c r="R4" s="251" t="s">
        <v>31</v>
      </c>
    </row>
    <row r="5" spans="1:217" ht="25.5" customHeight="1">
      <c r="A5" s="270"/>
      <c r="B5" s="270"/>
      <c r="C5" s="256" t="s">
        <v>106</v>
      </c>
      <c r="D5" s="272" t="s">
        <v>101</v>
      </c>
      <c r="E5" s="272"/>
      <c r="F5" s="272"/>
      <c r="G5" s="265"/>
      <c r="H5" s="266"/>
      <c r="I5" s="261"/>
      <c r="J5" s="265"/>
      <c r="K5" s="266"/>
      <c r="L5" s="261"/>
      <c r="M5" s="256"/>
      <c r="N5" s="256"/>
      <c r="O5" s="265"/>
      <c r="P5" s="266"/>
      <c r="Q5" s="261"/>
      <c r="R5" s="252"/>
    </row>
    <row r="6" spans="1:217" ht="29.25" customHeight="1">
      <c r="A6" s="270"/>
      <c r="B6" s="270"/>
      <c r="C6" s="256"/>
      <c r="D6" s="256" t="s">
        <v>76</v>
      </c>
      <c r="E6" s="256" t="s">
        <v>52</v>
      </c>
      <c r="F6" s="256"/>
      <c r="G6" s="251" t="s">
        <v>78</v>
      </c>
      <c r="H6" s="258" t="s">
        <v>83</v>
      </c>
      <c r="I6" s="259"/>
      <c r="J6" s="251" t="s">
        <v>76</v>
      </c>
      <c r="K6" s="258" t="s">
        <v>52</v>
      </c>
      <c r="L6" s="259"/>
      <c r="M6" s="256"/>
      <c r="N6" s="256"/>
      <c r="O6" s="251" t="s">
        <v>80</v>
      </c>
      <c r="P6" s="258" t="s">
        <v>52</v>
      </c>
      <c r="Q6" s="259"/>
      <c r="R6" s="252"/>
    </row>
    <row r="7" spans="1:217" ht="19.5" customHeight="1">
      <c r="A7" s="270"/>
      <c r="B7" s="270"/>
      <c r="C7" s="256"/>
      <c r="D7" s="256"/>
      <c r="E7" s="256" t="s">
        <v>35</v>
      </c>
      <c r="F7" s="256" t="s">
        <v>36</v>
      </c>
      <c r="G7" s="252"/>
      <c r="H7" s="256" t="s">
        <v>35</v>
      </c>
      <c r="I7" s="260" t="s">
        <v>36</v>
      </c>
      <c r="J7" s="252"/>
      <c r="K7" s="251" t="s">
        <v>35</v>
      </c>
      <c r="L7" s="251" t="s">
        <v>36</v>
      </c>
      <c r="M7" s="267" t="s">
        <v>107</v>
      </c>
      <c r="N7" s="267" t="s">
        <v>108</v>
      </c>
      <c r="O7" s="252"/>
      <c r="P7" s="256" t="s">
        <v>81</v>
      </c>
      <c r="Q7" s="256" t="s">
        <v>82</v>
      </c>
      <c r="R7" s="252"/>
    </row>
    <row r="8" spans="1:217" ht="32.25" customHeight="1">
      <c r="A8" s="271"/>
      <c r="B8" s="271"/>
      <c r="C8" s="256"/>
      <c r="D8" s="256"/>
      <c r="E8" s="256"/>
      <c r="F8" s="256"/>
      <c r="G8" s="253"/>
      <c r="H8" s="256"/>
      <c r="I8" s="261"/>
      <c r="J8" s="253"/>
      <c r="K8" s="253"/>
      <c r="L8" s="253"/>
      <c r="M8" s="268"/>
      <c r="N8" s="268"/>
      <c r="O8" s="253"/>
      <c r="P8" s="256"/>
      <c r="Q8" s="256"/>
      <c r="R8" s="253"/>
    </row>
    <row r="9" spans="1:217" s="208" customFormat="1" ht="11.25" customHeight="1">
      <c r="A9" s="57">
        <v>1</v>
      </c>
      <c r="B9" s="57">
        <v>2</v>
      </c>
      <c r="C9" s="57">
        <v>3</v>
      </c>
      <c r="D9" s="57">
        <v>4</v>
      </c>
      <c r="E9" s="58">
        <v>5</v>
      </c>
      <c r="F9" s="57">
        <v>6</v>
      </c>
      <c r="G9" s="58">
        <v>7</v>
      </c>
      <c r="H9" s="57">
        <v>8</v>
      </c>
      <c r="I9" s="58">
        <v>9</v>
      </c>
      <c r="J9" s="57">
        <v>10</v>
      </c>
      <c r="K9" s="58">
        <v>11</v>
      </c>
      <c r="L9" s="57">
        <v>12</v>
      </c>
      <c r="M9" s="58">
        <v>13</v>
      </c>
      <c r="N9" s="57">
        <v>14</v>
      </c>
      <c r="O9" s="58">
        <v>15</v>
      </c>
      <c r="P9" s="57">
        <v>16</v>
      </c>
      <c r="Q9" s="58">
        <v>17</v>
      </c>
      <c r="R9" s="57">
        <v>18</v>
      </c>
    </row>
    <row r="10" spans="1:217" ht="50.25" customHeight="1">
      <c r="A10" s="59"/>
      <c r="B10" s="101" t="s">
        <v>84</v>
      </c>
      <c r="C10" s="201" t="str">
        <f t="shared" ref="C10:L10" si="0">C16</f>
        <v>0,427/427</v>
      </c>
      <c r="D10" s="166">
        <f t="shared" si="0"/>
        <v>2358215.77</v>
      </c>
      <c r="E10" s="166">
        <f t="shared" si="0"/>
        <v>2169400</v>
      </c>
      <c r="F10" s="166">
        <f t="shared" si="0"/>
        <v>188815.77000000002</v>
      </c>
      <c r="G10" s="166">
        <f t="shared" si="0"/>
        <v>2358215.77</v>
      </c>
      <c r="H10" s="166">
        <f t="shared" si="0"/>
        <v>2169400</v>
      </c>
      <c r="I10" s="166">
        <f t="shared" si="0"/>
        <v>188815.77000000002</v>
      </c>
      <c r="J10" s="166">
        <f t="shared" si="0"/>
        <v>2358215.77</v>
      </c>
      <c r="K10" s="166">
        <f t="shared" si="0"/>
        <v>2169400</v>
      </c>
      <c r="L10" s="166">
        <f t="shared" si="0"/>
        <v>188815.77000000002</v>
      </c>
      <c r="M10" s="201" t="s">
        <v>103</v>
      </c>
      <c r="N10" s="201" t="s">
        <v>103</v>
      </c>
      <c r="O10" s="166">
        <f>O16</f>
        <v>0</v>
      </c>
      <c r="P10" s="166">
        <f>P16</f>
        <v>0</v>
      </c>
      <c r="Q10" s="166">
        <f>Q16</f>
        <v>0</v>
      </c>
      <c r="R10" s="56"/>
    </row>
    <row r="11" spans="1:217" s="4" customFormat="1" ht="11.25" customHeight="1" thickBot="1">
      <c r="A11" s="82"/>
      <c r="B11" s="85" t="s">
        <v>64</v>
      </c>
      <c r="C11" s="202"/>
      <c r="D11" s="167"/>
      <c r="E11" s="167"/>
      <c r="F11" s="167"/>
      <c r="G11" s="167"/>
      <c r="H11" s="167"/>
      <c r="I11" s="167"/>
      <c r="J11" s="167"/>
      <c r="K11" s="167"/>
      <c r="L11" s="167"/>
      <c r="M11" s="202"/>
      <c r="N11" s="202"/>
      <c r="O11" s="167"/>
      <c r="P11" s="167"/>
      <c r="Q11" s="167"/>
      <c r="R11" s="7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</row>
    <row r="12" spans="1:217" s="4" customFormat="1" ht="95.25" hidden="1" customHeight="1">
      <c r="A12" s="64" t="s">
        <v>9</v>
      </c>
      <c r="B12" s="87" t="s">
        <v>38</v>
      </c>
      <c r="C12" s="203"/>
      <c r="D12" s="168"/>
      <c r="E12" s="168"/>
      <c r="F12" s="169"/>
      <c r="G12" s="168"/>
      <c r="H12" s="168"/>
      <c r="I12" s="169"/>
      <c r="J12" s="168"/>
      <c r="K12" s="168"/>
      <c r="L12" s="169"/>
      <c r="M12" s="203"/>
      <c r="N12" s="203"/>
      <c r="O12" s="168"/>
      <c r="P12" s="168"/>
      <c r="Q12" s="169"/>
      <c r="R12" s="7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</row>
    <row r="13" spans="1:217" s="4" customFormat="1" ht="12.75" hidden="1" customHeight="1">
      <c r="A13" s="15"/>
      <c r="B13" s="89" t="s">
        <v>19</v>
      </c>
      <c r="C13" s="204"/>
      <c r="D13" s="170"/>
      <c r="E13" s="170"/>
      <c r="F13" s="170"/>
      <c r="G13" s="170"/>
      <c r="H13" s="170"/>
      <c r="I13" s="170"/>
      <c r="J13" s="170"/>
      <c r="K13" s="170"/>
      <c r="L13" s="170"/>
      <c r="M13" s="204"/>
      <c r="N13" s="204"/>
      <c r="O13" s="170"/>
      <c r="P13" s="170"/>
      <c r="Q13" s="170"/>
      <c r="R13" s="28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</row>
    <row r="14" spans="1:217" s="4" customFormat="1" ht="8.25" hidden="1" customHeight="1">
      <c r="A14" s="17" t="s">
        <v>10</v>
      </c>
      <c r="B14" s="88"/>
      <c r="C14" s="184"/>
      <c r="D14" s="171"/>
      <c r="E14" s="171"/>
      <c r="F14" s="170"/>
      <c r="G14" s="171"/>
      <c r="H14" s="171"/>
      <c r="I14" s="170"/>
      <c r="J14" s="171"/>
      <c r="K14" s="171"/>
      <c r="L14" s="170"/>
      <c r="M14" s="184"/>
      <c r="N14" s="184"/>
      <c r="O14" s="171"/>
      <c r="P14" s="171"/>
      <c r="Q14" s="170"/>
      <c r="R14" s="28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</row>
    <row r="15" spans="1:217" s="4" customFormat="1" ht="11.25" hidden="1" customHeight="1" thickBot="1">
      <c r="A15" s="78" t="s">
        <v>11</v>
      </c>
      <c r="B15" s="79"/>
      <c r="C15" s="185"/>
      <c r="D15" s="172"/>
      <c r="E15" s="172"/>
      <c r="F15" s="167"/>
      <c r="G15" s="172"/>
      <c r="H15" s="172"/>
      <c r="I15" s="167"/>
      <c r="J15" s="172"/>
      <c r="K15" s="172"/>
      <c r="L15" s="167"/>
      <c r="M15" s="185"/>
      <c r="N15" s="185"/>
      <c r="O15" s="172"/>
      <c r="P15" s="172"/>
      <c r="Q15" s="167"/>
      <c r="R15" s="7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</row>
    <row r="16" spans="1:217" s="4" customFormat="1" ht="48" customHeight="1" thickTop="1" thickBot="1">
      <c r="A16" s="83" t="s">
        <v>2</v>
      </c>
      <c r="B16" s="90" t="s">
        <v>73</v>
      </c>
      <c r="C16" s="186" t="str">
        <f t="shared" ref="C16:L16" si="1">C18</f>
        <v>0,427/427</v>
      </c>
      <c r="D16" s="173">
        <f t="shared" si="1"/>
        <v>2358215.77</v>
      </c>
      <c r="E16" s="173">
        <f t="shared" si="1"/>
        <v>2169400</v>
      </c>
      <c r="F16" s="173">
        <f t="shared" si="1"/>
        <v>188815.77000000002</v>
      </c>
      <c r="G16" s="173">
        <f t="shared" si="1"/>
        <v>2358215.77</v>
      </c>
      <c r="H16" s="173">
        <f t="shared" si="1"/>
        <v>2169400</v>
      </c>
      <c r="I16" s="173">
        <f t="shared" si="1"/>
        <v>188815.77000000002</v>
      </c>
      <c r="J16" s="173">
        <f t="shared" si="1"/>
        <v>2358215.77</v>
      </c>
      <c r="K16" s="173">
        <f t="shared" si="1"/>
        <v>2169400</v>
      </c>
      <c r="L16" s="173">
        <f t="shared" si="1"/>
        <v>188815.77000000002</v>
      </c>
      <c r="M16" s="186" t="s">
        <v>103</v>
      </c>
      <c r="N16" s="186" t="s">
        <v>103</v>
      </c>
      <c r="O16" s="173">
        <f>O18</f>
        <v>0</v>
      </c>
      <c r="P16" s="173">
        <f>P18</f>
        <v>0</v>
      </c>
      <c r="Q16" s="173">
        <f>Q18</f>
        <v>0</v>
      </c>
      <c r="R16" s="84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</row>
    <row r="17" spans="1:217" s="4" customFormat="1" ht="12.75" customHeight="1" thickTop="1">
      <c r="A17" s="73"/>
      <c r="B17" s="87" t="s">
        <v>18</v>
      </c>
      <c r="C17" s="205"/>
      <c r="D17" s="169"/>
      <c r="E17" s="169"/>
      <c r="F17" s="169"/>
      <c r="G17" s="169"/>
      <c r="H17" s="169"/>
      <c r="I17" s="169"/>
      <c r="J17" s="169"/>
      <c r="K17" s="169"/>
      <c r="L17" s="169"/>
      <c r="M17" s="205"/>
      <c r="N17" s="205"/>
      <c r="O17" s="169"/>
      <c r="P17" s="169"/>
      <c r="Q17" s="169"/>
      <c r="R17" s="29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</row>
    <row r="18" spans="1:217" s="4" customFormat="1" ht="36.75" customHeight="1">
      <c r="A18" s="72" t="s">
        <v>6</v>
      </c>
      <c r="B18" s="87" t="s">
        <v>74</v>
      </c>
      <c r="C18" s="207" t="str">
        <f>'Приложение 1'!C16</f>
        <v>0,427/427</v>
      </c>
      <c r="D18" s="206">
        <f t="shared" ref="D18:L18" si="2">D20+D21</f>
        <v>2358215.77</v>
      </c>
      <c r="E18" s="206">
        <f t="shared" si="2"/>
        <v>2169400</v>
      </c>
      <c r="F18" s="206">
        <f t="shared" si="2"/>
        <v>188815.77000000002</v>
      </c>
      <c r="G18" s="206">
        <f t="shared" si="2"/>
        <v>2358215.77</v>
      </c>
      <c r="H18" s="206">
        <f t="shared" si="2"/>
        <v>2169400</v>
      </c>
      <c r="I18" s="206">
        <f t="shared" si="2"/>
        <v>188815.77000000002</v>
      </c>
      <c r="J18" s="206">
        <f t="shared" si="2"/>
        <v>2358215.77</v>
      </c>
      <c r="K18" s="206">
        <f t="shared" si="2"/>
        <v>2169400</v>
      </c>
      <c r="L18" s="206">
        <f t="shared" si="2"/>
        <v>188815.77000000002</v>
      </c>
      <c r="M18" s="207" t="s">
        <v>103</v>
      </c>
      <c r="N18" s="207" t="s">
        <v>103</v>
      </c>
      <c r="O18" s="206">
        <f>O20+O21</f>
        <v>0</v>
      </c>
      <c r="P18" s="206">
        <f>P20+P21</f>
        <v>0</v>
      </c>
      <c r="Q18" s="206">
        <f>Q20+Q21</f>
        <v>0</v>
      </c>
      <c r="R18" s="28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</row>
    <row r="19" spans="1:217" s="4" customFormat="1" ht="12.75" customHeight="1">
      <c r="A19" s="17"/>
      <c r="B19" s="89" t="s">
        <v>19</v>
      </c>
      <c r="C19" s="204"/>
      <c r="D19" s="170"/>
      <c r="E19" s="170"/>
      <c r="F19" s="170"/>
      <c r="G19" s="170"/>
      <c r="H19" s="170"/>
      <c r="I19" s="170"/>
      <c r="J19" s="170"/>
      <c r="K19" s="170"/>
      <c r="L19" s="170"/>
      <c r="M19" s="204"/>
      <c r="N19" s="204"/>
      <c r="O19" s="170"/>
      <c r="P19" s="170"/>
      <c r="Q19" s="170"/>
      <c r="R19" s="28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</row>
    <row r="20" spans="1:217" s="4" customFormat="1" ht="65.25" customHeight="1">
      <c r="A20" s="17" t="s">
        <v>7</v>
      </c>
      <c r="B20" s="156" t="s">
        <v>92</v>
      </c>
      <c r="C20" s="184" t="str">
        <f>'Приложение 1'!C18</f>
        <v>0,220/220</v>
      </c>
      <c r="D20" s="175">
        <f>E20+F20</f>
        <v>1359941.77</v>
      </c>
      <c r="E20" s="170">
        <f>'Приложение 1'!E18</f>
        <v>1251055</v>
      </c>
      <c r="F20" s="170">
        <f>'Приложение 1'!F18</f>
        <v>108886.77</v>
      </c>
      <c r="G20" s="175">
        <f>H20+I20</f>
        <v>1359941.77</v>
      </c>
      <c r="H20" s="170">
        <v>1251055</v>
      </c>
      <c r="I20" s="170">
        <v>108886.77</v>
      </c>
      <c r="J20" s="175">
        <f>K20+L20</f>
        <v>1359941.77</v>
      </c>
      <c r="K20" s="170">
        <v>1251055</v>
      </c>
      <c r="L20" s="170">
        <v>108886.77</v>
      </c>
      <c r="M20" s="184" t="s">
        <v>104</v>
      </c>
      <c r="N20" s="184" t="s">
        <v>104</v>
      </c>
      <c r="O20" s="175">
        <f>P20+Q20</f>
        <v>0</v>
      </c>
      <c r="P20" s="170">
        <f>E20-K20</f>
        <v>0</v>
      </c>
      <c r="Q20" s="170">
        <f>F20-L20</f>
        <v>0</v>
      </c>
      <c r="R20" s="28" t="s">
        <v>112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</row>
    <row r="21" spans="1:217" s="4" customFormat="1" ht="57.75" customHeight="1" thickBot="1">
      <c r="A21" s="17" t="s">
        <v>8</v>
      </c>
      <c r="B21" s="156" t="s">
        <v>98</v>
      </c>
      <c r="C21" s="184" t="str">
        <f>'Приложение 1'!C19</f>
        <v>0,207/207</v>
      </c>
      <c r="D21" s="175">
        <f>E21+F21</f>
        <v>998274</v>
      </c>
      <c r="E21" s="170">
        <f>'Приложение 1'!E19</f>
        <v>918345</v>
      </c>
      <c r="F21" s="170">
        <f>'Приложение 1'!F19</f>
        <v>79929</v>
      </c>
      <c r="G21" s="175">
        <f>H21+I21</f>
        <v>998274</v>
      </c>
      <c r="H21" s="170">
        <v>918345</v>
      </c>
      <c r="I21" s="170">
        <v>79929</v>
      </c>
      <c r="J21" s="175">
        <f>K21+L21</f>
        <v>998274</v>
      </c>
      <c r="K21" s="170">
        <v>918345</v>
      </c>
      <c r="L21" s="170">
        <v>79929</v>
      </c>
      <c r="M21" s="184" t="s">
        <v>102</v>
      </c>
      <c r="N21" s="184" t="s">
        <v>102</v>
      </c>
      <c r="O21" s="175">
        <f>P21+Q21</f>
        <v>0</v>
      </c>
      <c r="P21" s="170">
        <f>E21-K21</f>
        <v>0</v>
      </c>
      <c r="Q21" s="170">
        <f>F21-L21</f>
        <v>0</v>
      </c>
      <c r="R21" s="28" t="s">
        <v>112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</row>
    <row r="22" spans="1:217" s="4" customFormat="1" ht="10.5" hidden="1" customHeight="1">
      <c r="A22" s="17" t="s">
        <v>8</v>
      </c>
      <c r="B22" s="11"/>
      <c r="C22" s="184"/>
      <c r="D22" s="175"/>
      <c r="E22" s="177"/>
      <c r="F22" s="177"/>
      <c r="G22" s="175"/>
      <c r="H22" s="177"/>
      <c r="I22" s="177"/>
      <c r="J22" s="175"/>
      <c r="K22" s="177"/>
      <c r="L22" s="177"/>
      <c r="M22" s="184"/>
      <c r="N22" s="184"/>
      <c r="O22" s="175"/>
      <c r="P22" s="177"/>
      <c r="Q22" s="177"/>
      <c r="R22" s="28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</row>
    <row r="23" spans="1:217" s="4" customFormat="1" ht="52.5" hidden="1" customHeight="1">
      <c r="A23" s="72" t="s">
        <v>9</v>
      </c>
      <c r="B23" s="87" t="s">
        <v>41</v>
      </c>
      <c r="C23" s="204"/>
      <c r="D23" s="192"/>
      <c r="E23" s="192"/>
      <c r="F23" s="192"/>
      <c r="G23" s="192"/>
      <c r="H23" s="192"/>
      <c r="I23" s="192"/>
      <c r="J23" s="192"/>
      <c r="K23" s="192"/>
      <c r="L23" s="192"/>
      <c r="M23" s="204"/>
      <c r="N23" s="204"/>
      <c r="O23" s="192"/>
      <c r="P23" s="192"/>
      <c r="Q23" s="192"/>
      <c r="R23" s="28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</row>
    <row r="24" spans="1:217" s="4" customFormat="1" ht="12.75" hidden="1" customHeight="1">
      <c r="A24" s="17"/>
      <c r="B24" s="89" t="s">
        <v>19</v>
      </c>
      <c r="C24" s="204"/>
      <c r="D24" s="192"/>
      <c r="E24" s="192"/>
      <c r="F24" s="192"/>
      <c r="G24" s="192"/>
      <c r="H24" s="192"/>
      <c r="I24" s="192"/>
      <c r="J24" s="192"/>
      <c r="K24" s="192"/>
      <c r="L24" s="192"/>
      <c r="M24" s="204"/>
      <c r="N24" s="204"/>
      <c r="O24" s="192"/>
      <c r="P24" s="192"/>
      <c r="Q24" s="192"/>
      <c r="R24" s="28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</row>
    <row r="25" spans="1:217" s="4" customFormat="1" ht="13.5" hidden="1" customHeight="1">
      <c r="A25" s="17" t="s">
        <v>10</v>
      </c>
      <c r="B25" s="88"/>
      <c r="C25" s="184"/>
      <c r="D25" s="175"/>
      <c r="E25" s="177"/>
      <c r="F25" s="177"/>
      <c r="G25" s="175"/>
      <c r="H25" s="177"/>
      <c r="I25" s="177"/>
      <c r="J25" s="175"/>
      <c r="K25" s="177"/>
      <c r="L25" s="177"/>
      <c r="M25" s="184"/>
      <c r="N25" s="184"/>
      <c r="O25" s="175"/>
      <c r="P25" s="177"/>
      <c r="Q25" s="177"/>
      <c r="R25" s="28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</row>
    <row r="26" spans="1:217" s="4" customFormat="1" ht="13.5" hidden="1" customHeight="1" thickBot="1">
      <c r="A26" s="78" t="s">
        <v>11</v>
      </c>
      <c r="B26" s="120"/>
      <c r="C26" s="185"/>
      <c r="D26" s="189"/>
      <c r="E26" s="178"/>
      <c r="F26" s="178"/>
      <c r="G26" s="189"/>
      <c r="H26" s="178"/>
      <c r="I26" s="178"/>
      <c r="J26" s="189"/>
      <c r="K26" s="178"/>
      <c r="L26" s="178"/>
      <c r="M26" s="185"/>
      <c r="N26" s="185"/>
      <c r="O26" s="189"/>
      <c r="P26" s="178"/>
      <c r="Q26" s="178"/>
      <c r="R26" s="121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</row>
    <row r="27" spans="1:217" s="4" customFormat="1" ht="75" hidden="1" customHeight="1" thickTop="1" thickBot="1">
      <c r="A27" s="80" t="s">
        <v>3</v>
      </c>
      <c r="B27" s="86" t="s">
        <v>56</v>
      </c>
      <c r="C27" s="187"/>
      <c r="D27" s="190"/>
      <c r="E27" s="191"/>
      <c r="F27" s="191"/>
      <c r="G27" s="190"/>
      <c r="H27" s="191"/>
      <c r="I27" s="191"/>
      <c r="J27" s="190"/>
      <c r="K27" s="191"/>
      <c r="L27" s="191"/>
      <c r="M27" s="187"/>
      <c r="N27" s="187"/>
      <c r="O27" s="190"/>
      <c r="P27" s="191"/>
      <c r="Q27" s="191"/>
      <c r="R27" s="81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</row>
    <row r="28" spans="1:217" s="4" customFormat="1" ht="13.5" hidden="1" customHeight="1" thickTop="1">
      <c r="A28" s="73"/>
      <c r="B28" s="87" t="s">
        <v>18</v>
      </c>
      <c r="C28" s="205"/>
      <c r="D28" s="176"/>
      <c r="E28" s="176"/>
      <c r="F28" s="176"/>
      <c r="G28" s="176"/>
      <c r="H28" s="176"/>
      <c r="I28" s="176"/>
      <c r="J28" s="176"/>
      <c r="K28" s="176"/>
      <c r="L28" s="176"/>
      <c r="M28" s="205"/>
      <c r="N28" s="205"/>
      <c r="O28" s="176"/>
      <c r="P28" s="176"/>
      <c r="Q28" s="176"/>
      <c r="R28" s="29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</row>
    <row r="29" spans="1:217" s="4" customFormat="1" ht="62.25" hidden="1" customHeight="1">
      <c r="A29" s="72" t="s">
        <v>12</v>
      </c>
      <c r="B29" s="87" t="s">
        <v>57</v>
      </c>
      <c r="C29" s="204"/>
      <c r="D29" s="192"/>
      <c r="E29" s="192"/>
      <c r="F29" s="192"/>
      <c r="G29" s="192"/>
      <c r="H29" s="192"/>
      <c r="I29" s="192"/>
      <c r="J29" s="192"/>
      <c r="K29" s="192"/>
      <c r="L29" s="192"/>
      <c r="M29" s="204"/>
      <c r="N29" s="204"/>
      <c r="O29" s="192"/>
      <c r="P29" s="192"/>
      <c r="Q29" s="192"/>
      <c r="R29" s="28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</row>
    <row r="30" spans="1:217" s="4" customFormat="1" ht="13.5" hidden="1" customHeight="1">
      <c r="A30" s="17"/>
      <c r="B30" s="91" t="s">
        <v>54</v>
      </c>
      <c r="C30" s="188"/>
      <c r="D30" s="175"/>
      <c r="E30" s="192"/>
      <c r="F30" s="192"/>
      <c r="G30" s="175"/>
      <c r="H30" s="192"/>
      <c r="I30" s="192"/>
      <c r="J30" s="175"/>
      <c r="K30" s="192"/>
      <c r="L30" s="192"/>
      <c r="M30" s="188"/>
      <c r="N30" s="188"/>
      <c r="O30" s="175"/>
      <c r="P30" s="192"/>
      <c r="Q30" s="192"/>
      <c r="R30" s="61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</row>
    <row r="31" spans="1:217" s="4" customFormat="1" ht="12.75" hidden="1" customHeight="1">
      <c r="A31" s="17"/>
      <c r="B31" s="89" t="s">
        <v>19</v>
      </c>
      <c r="C31" s="204"/>
      <c r="D31" s="192"/>
      <c r="E31" s="192"/>
      <c r="F31" s="192"/>
      <c r="G31" s="192"/>
      <c r="H31" s="192"/>
      <c r="I31" s="192"/>
      <c r="J31" s="192"/>
      <c r="K31" s="192"/>
      <c r="L31" s="192"/>
      <c r="M31" s="204"/>
      <c r="N31" s="204"/>
      <c r="O31" s="192"/>
      <c r="P31" s="192"/>
      <c r="Q31" s="192"/>
      <c r="R31" s="28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</row>
    <row r="32" spans="1:217" s="4" customFormat="1" ht="9.75" hidden="1" customHeight="1">
      <c r="A32" s="17" t="s">
        <v>13</v>
      </c>
      <c r="B32" s="88"/>
      <c r="C32" s="184"/>
      <c r="D32" s="175"/>
      <c r="E32" s="177"/>
      <c r="F32" s="177"/>
      <c r="G32" s="175"/>
      <c r="H32" s="177"/>
      <c r="I32" s="177"/>
      <c r="J32" s="175"/>
      <c r="K32" s="177"/>
      <c r="L32" s="177"/>
      <c r="M32" s="184"/>
      <c r="N32" s="184"/>
      <c r="O32" s="175"/>
      <c r="P32" s="177"/>
      <c r="Q32" s="177"/>
      <c r="R32" s="28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</row>
    <row r="33" spans="1:217" s="4" customFormat="1" ht="10.5" hidden="1" customHeight="1">
      <c r="A33" s="17" t="s">
        <v>14</v>
      </c>
      <c r="B33" s="88"/>
      <c r="C33" s="184"/>
      <c r="D33" s="175"/>
      <c r="E33" s="177"/>
      <c r="F33" s="177"/>
      <c r="G33" s="175"/>
      <c r="H33" s="177"/>
      <c r="I33" s="177"/>
      <c r="J33" s="175"/>
      <c r="K33" s="177"/>
      <c r="L33" s="177"/>
      <c r="M33" s="184"/>
      <c r="N33" s="184"/>
      <c r="O33" s="175"/>
      <c r="P33" s="177"/>
      <c r="Q33" s="177"/>
      <c r="R33" s="62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</row>
    <row r="34" spans="1:217" s="4" customFormat="1" ht="12.75" hidden="1" customHeight="1">
      <c r="A34" s="17"/>
      <c r="B34" s="91" t="s">
        <v>55</v>
      </c>
      <c r="C34" s="188"/>
      <c r="D34" s="175"/>
      <c r="E34" s="192"/>
      <c r="F34" s="192"/>
      <c r="G34" s="175"/>
      <c r="H34" s="192"/>
      <c r="I34" s="192"/>
      <c r="J34" s="175"/>
      <c r="K34" s="192"/>
      <c r="L34" s="192"/>
      <c r="M34" s="188"/>
      <c r="N34" s="188"/>
      <c r="O34" s="175"/>
      <c r="P34" s="192"/>
      <c r="Q34" s="192"/>
      <c r="R34" s="61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</row>
    <row r="35" spans="1:217" s="4" customFormat="1" ht="12.75" hidden="1" customHeight="1">
      <c r="A35" s="17"/>
      <c r="B35" s="89" t="s">
        <v>19</v>
      </c>
      <c r="C35" s="204"/>
      <c r="D35" s="192"/>
      <c r="E35" s="192"/>
      <c r="F35" s="192"/>
      <c r="G35" s="192"/>
      <c r="H35" s="192"/>
      <c r="I35" s="192"/>
      <c r="J35" s="192"/>
      <c r="K35" s="192"/>
      <c r="L35" s="192"/>
      <c r="M35" s="204"/>
      <c r="N35" s="204"/>
      <c r="O35" s="192"/>
      <c r="P35" s="192"/>
      <c r="Q35" s="192"/>
      <c r="R35" s="28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</row>
    <row r="36" spans="1:217" s="4" customFormat="1" ht="12.75" hidden="1" customHeight="1">
      <c r="A36" s="17" t="s">
        <v>39</v>
      </c>
      <c r="B36" s="11"/>
      <c r="C36" s="184"/>
      <c r="D36" s="175"/>
      <c r="E36" s="177"/>
      <c r="F36" s="177"/>
      <c r="G36" s="175"/>
      <c r="H36" s="177"/>
      <c r="I36" s="177"/>
      <c r="J36" s="175"/>
      <c r="K36" s="177"/>
      <c r="L36" s="177"/>
      <c r="M36" s="184"/>
      <c r="N36" s="184"/>
      <c r="O36" s="175"/>
      <c r="P36" s="177"/>
      <c r="Q36" s="177"/>
      <c r="R36" s="28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</row>
    <row r="37" spans="1:217" s="4" customFormat="1" ht="9.75" hidden="1" customHeight="1">
      <c r="A37" s="17" t="s">
        <v>40</v>
      </c>
      <c r="B37" s="11"/>
      <c r="C37" s="184"/>
      <c r="D37" s="175"/>
      <c r="E37" s="177"/>
      <c r="F37" s="177"/>
      <c r="G37" s="175"/>
      <c r="H37" s="177"/>
      <c r="I37" s="177"/>
      <c r="J37" s="175"/>
      <c r="K37" s="177"/>
      <c r="L37" s="177"/>
      <c r="M37" s="184"/>
      <c r="N37" s="184"/>
      <c r="O37" s="175"/>
      <c r="P37" s="177"/>
      <c r="Q37" s="177"/>
      <c r="R37" s="28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</row>
    <row r="38" spans="1:217" s="4" customFormat="1" ht="76.5" hidden="1" customHeight="1">
      <c r="A38" s="72" t="s">
        <v>15</v>
      </c>
      <c r="B38" s="87" t="s">
        <v>58</v>
      </c>
      <c r="C38" s="204"/>
      <c r="D38" s="192"/>
      <c r="E38" s="192"/>
      <c r="F38" s="192"/>
      <c r="G38" s="192"/>
      <c r="H38" s="192"/>
      <c r="I38" s="192"/>
      <c r="J38" s="192"/>
      <c r="K38" s="192"/>
      <c r="L38" s="192"/>
      <c r="M38" s="204"/>
      <c r="N38" s="204"/>
      <c r="O38" s="192"/>
      <c r="P38" s="192"/>
      <c r="Q38" s="192"/>
      <c r="R38" s="28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</row>
    <row r="39" spans="1:217" s="4" customFormat="1" ht="19.5" hidden="1" customHeight="1">
      <c r="A39" s="17"/>
      <c r="B39" s="91" t="s">
        <v>54</v>
      </c>
      <c r="C39" s="188"/>
      <c r="D39" s="175"/>
      <c r="E39" s="192"/>
      <c r="F39" s="192"/>
      <c r="G39" s="175"/>
      <c r="H39" s="192"/>
      <c r="I39" s="192"/>
      <c r="J39" s="175"/>
      <c r="K39" s="192"/>
      <c r="L39" s="192"/>
      <c r="M39" s="188"/>
      <c r="N39" s="188"/>
      <c r="O39" s="175"/>
      <c r="P39" s="192"/>
      <c r="Q39" s="192"/>
      <c r="R39" s="61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</row>
    <row r="40" spans="1:217" s="4" customFormat="1" ht="12.75" hidden="1" customHeight="1">
      <c r="A40" s="17"/>
      <c r="B40" s="89" t="s">
        <v>19</v>
      </c>
      <c r="C40" s="204"/>
      <c r="D40" s="192"/>
      <c r="E40" s="192"/>
      <c r="F40" s="192"/>
      <c r="G40" s="192"/>
      <c r="H40" s="192"/>
      <c r="I40" s="192"/>
      <c r="J40" s="192"/>
      <c r="K40" s="192"/>
      <c r="L40" s="192"/>
      <c r="M40" s="204"/>
      <c r="N40" s="204"/>
      <c r="O40" s="192"/>
      <c r="P40" s="192"/>
      <c r="Q40" s="192"/>
      <c r="R40" s="28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</row>
    <row r="41" spans="1:217" s="4" customFormat="1" ht="9.75" hidden="1" customHeight="1">
      <c r="A41" s="17" t="s">
        <v>16</v>
      </c>
      <c r="B41" s="88"/>
      <c r="C41" s="184"/>
      <c r="D41" s="175"/>
      <c r="E41" s="177"/>
      <c r="F41" s="177"/>
      <c r="G41" s="175"/>
      <c r="H41" s="177"/>
      <c r="I41" s="177"/>
      <c r="J41" s="175"/>
      <c r="K41" s="177"/>
      <c r="L41" s="177"/>
      <c r="M41" s="184"/>
      <c r="N41" s="184"/>
      <c r="O41" s="175"/>
      <c r="P41" s="177"/>
      <c r="Q41" s="177"/>
      <c r="R41" s="28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</row>
    <row r="42" spans="1:217" s="4" customFormat="1" ht="10.5" hidden="1" customHeight="1">
      <c r="A42" s="17" t="s">
        <v>17</v>
      </c>
      <c r="B42" s="88"/>
      <c r="C42" s="184"/>
      <c r="D42" s="175"/>
      <c r="E42" s="177"/>
      <c r="F42" s="177"/>
      <c r="G42" s="175"/>
      <c r="H42" s="177"/>
      <c r="I42" s="177"/>
      <c r="J42" s="175"/>
      <c r="K42" s="177"/>
      <c r="L42" s="177"/>
      <c r="M42" s="184"/>
      <c r="N42" s="184"/>
      <c r="O42" s="175"/>
      <c r="P42" s="177"/>
      <c r="Q42" s="177"/>
      <c r="R42" s="62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</row>
    <row r="43" spans="1:217" s="4" customFormat="1" ht="12" hidden="1" customHeight="1">
      <c r="A43" s="17"/>
      <c r="B43" s="91" t="s">
        <v>55</v>
      </c>
      <c r="C43" s="188"/>
      <c r="D43" s="175"/>
      <c r="E43" s="192"/>
      <c r="F43" s="192"/>
      <c r="G43" s="175"/>
      <c r="H43" s="192"/>
      <c r="I43" s="192"/>
      <c r="J43" s="175"/>
      <c r="K43" s="192"/>
      <c r="L43" s="192"/>
      <c r="M43" s="188"/>
      <c r="N43" s="188"/>
      <c r="O43" s="175"/>
      <c r="P43" s="192"/>
      <c r="Q43" s="192"/>
      <c r="R43" s="61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</row>
    <row r="44" spans="1:217" s="4" customFormat="1" ht="12.75" hidden="1" customHeight="1">
      <c r="A44" s="17"/>
      <c r="B44" s="89" t="s">
        <v>19</v>
      </c>
      <c r="C44" s="204"/>
      <c r="D44" s="192"/>
      <c r="E44" s="192"/>
      <c r="F44" s="192"/>
      <c r="G44" s="192"/>
      <c r="H44" s="192"/>
      <c r="I44" s="192"/>
      <c r="J44" s="192"/>
      <c r="K44" s="192"/>
      <c r="L44" s="192"/>
      <c r="M44" s="204"/>
      <c r="N44" s="204"/>
      <c r="O44" s="192"/>
      <c r="P44" s="192"/>
      <c r="Q44" s="192"/>
      <c r="R44" s="28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</row>
    <row r="45" spans="1:217" s="4" customFormat="1" ht="9.75" hidden="1" customHeight="1">
      <c r="A45" s="17" t="s">
        <v>42</v>
      </c>
      <c r="B45" s="11"/>
      <c r="C45" s="184"/>
      <c r="D45" s="175"/>
      <c r="E45" s="177"/>
      <c r="F45" s="177"/>
      <c r="G45" s="175"/>
      <c r="H45" s="177"/>
      <c r="I45" s="177"/>
      <c r="J45" s="175"/>
      <c r="K45" s="177"/>
      <c r="L45" s="177"/>
      <c r="M45" s="184"/>
      <c r="N45" s="184"/>
      <c r="O45" s="175"/>
      <c r="P45" s="177"/>
      <c r="Q45" s="177"/>
      <c r="R45" s="28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</row>
    <row r="46" spans="1:217" s="4" customFormat="1" ht="10.5" hidden="1" customHeight="1" thickBot="1">
      <c r="A46" s="78" t="s">
        <v>43</v>
      </c>
      <c r="B46" s="79"/>
      <c r="C46" s="185"/>
      <c r="D46" s="189"/>
      <c r="E46" s="178"/>
      <c r="F46" s="178"/>
      <c r="G46" s="189"/>
      <c r="H46" s="178"/>
      <c r="I46" s="178"/>
      <c r="J46" s="189"/>
      <c r="K46" s="178"/>
      <c r="L46" s="178"/>
      <c r="M46" s="185"/>
      <c r="N46" s="185"/>
      <c r="O46" s="189"/>
      <c r="P46" s="178"/>
      <c r="Q46" s="178"/>
      <c r="R46" s="7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</row>
    <row r="47" spans="1:217" s="4" customFormat="1" ht="39" customHeight="1" thickTop="1" thickBot="1">
      <c r="A47" s="83" t="s">
        <v>9</v>
      </c>
      <c r="B47" s="90" t="s">
        <v>87</v>
      </c>
      <c r="C47" s="186">
        <v>0</v>
      </c>
      <c r="D47" s="173">
        <f>E47+F47</f>
        <v>0</v>
      </c>
      <c r="E47" s="174">
        <v>0</v>
      </c>
      <c r="F47" s="174">
        <v>0</v>
      </c>
      <c r="G47" s="173">
        <f>H47+I47</f>
        <v>0</v>
      </c>
      <c r="H47" s="174">
        <v>0</v>
      </c>
      <c r="I47" s="174">
        <v>0</v>
      </c>
      <c r="J47" s="173">
        <f>K47+L47</f>
        <v>0</v>
      </c>
      <c r="K47" s="174">
        <v>0</v>
      </c>
      <c r="L47" s="174">
        <v>0</v>
      </c>
      <c r="M47" s="186">
        <v>0</v>
      </c>
      <c r="N47" s="186">
        <v>0</v>
      </c>
      <c r="O47" s="173">
        <f>P47+Q47</f>
        <v>0</v>
      </c>
      <c r="P47" s="174">
        <v>0</v>
      </c>
      <c r="Q47" s="174">
        <v>0</v>
      </c>
      <c r="R47" s="84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</row>
    <row r="48" spans="1:217" ht="23.25" customHeight="1" thickTop="1"/>
    <row r="49" spans="2:27" ht="36" customHeight="1">
      <c r="B49" s="108"/>
      <c r="C49" s="92"/>
      <c r="D49" s="93"/>
      <c r="E49" s="93"/>
      <c r="F49" s="21"/>
      <c r="G49" s="105"/>
      <c r="H49" s="105"/>
      <c r="I49" s="254" t="s">
        <v>88</v>
      </c>
      <c r="J49" s="254"/>
      <c r="K49" s="254"/>
      <c r="L49" s="254"/>
      <c r="M49" s="254"/>
      <c r="N49" s="254"/>
      <c r="O49" s="254"/>
      <c r="P49" s="254"/>
      <c r="Q49" s="254"/>
      <c r="R49" s="254"/>
      <c r="AA49" s="1"/>
    </row>
    <row r="50" spans="2:27" ht="40.5" customHeight="1">
      <c r="B50" s="249"/>
      <c r="C50" s="232"/>
      <c r="D50" s="232"/>
      <c r="E50" s="232"/>
      <c r="F50" s="21"/>
      <c r="G50" s="255" t="s">
        <v>114</v>
      </c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</row>
    <row r="51" spans="2:27" ht="12.75" customHeight="1">
      <c r="B51" s="94"/>
      <c r="C51" s="95"/>
      <c r="D51" s="93"/>
      <c r="E51" s="93"/>
      <c r="F51" s="21"/>
      <c r="G51" s="106"/>
      <c r="H51" s="106"/>
      <c r="I51" s="104"/>
      <c r="J51" s="104"/>
      <c r="K51" s="104"/>
      <c r="L51" s="104"/>
      <c r="M51" s="104"/>
      <c r="N51" s="104"/>
      <c r="O51" s="104"/>
      <c r="P51" s="104"/>
      <c r="Q51" s="104"/>
      <c r="R51" s="104"/>
    </row>
    <row r="52" spans="2:27" ht="8.25" customHeight="1">
      <c r="B52" s="100"/>
      <c r="C52" s="95"/>
      <c r="D52" s="93"/>
      <c r="E52" s="93"/>
      <c r="F52" s="25"/>
      <c r="G52" s="255" t="s">
        <v>89</v>
      </c>
      <c r="H52" s="255"/>
      <c r="I52" s="255" t="s">
        <v>48</v>
      </c>
      <c r="J52" s="255"/>
      <c r="K52" s="255"/>
      <c r="L52" s="255"/>
      <c r="M52" s="255"/>
      <c r="N52" s="255"/>
      <c r="O52" s="255"/>
      <c r="P52" s="255"/>
      <c r="Q52" s="255"/>
      <c r="R52" s="255"/>
      <c r="T52" s="18"/>
      <c r="U52" s="26"/>
      <c r="V52" s="26"/>
      <c r="W52" s="22"/>
      <c r="X52" s="23"/>
      <c r="Y52" s="23"/>
      <c r="Z52" s="23"/>
      <c r="AA52" s="10"/>
    </row>
    <row r="53" spans="2:27" ht="12" customHeight="1">
      <c r="B53" s="1"/>
      <c r="C53" s="24"/>
      <c r="D53" s="25"/>
      <c r="E53" s="25"/>
      <c r="F53" s="2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</row>
    <row r="54" spans="2:27">
      <c r="B54" s="107" t="s">
        <v>49</v>
      </c>
    </row>
    <row r="55" spans="2:27" ht="15.75">
      <c r="B55" t="s">
        <v>109</v>
      </c>
      <c r="O55" s="96" t="s">
        <v>1</v>
      </c>
    </row>
  </sheetData>
  <mergeCells count="34">
    <mergeCell ref="A4:A8"/>
    <mergeCell ref="B4:B8"/>
    <mergeCell ref="E6:F6"/>
    <mergeCell ref="D6:D8"/>
    <mergeCell ref="F7:F8"/>
    <mergeCell ref="E7:E8"/>
    <mergeCell ref="D5:F5"/>
    <mergeCell ref="C5:C8"/>
    <mergeCell ref="G52:R53"/>
    <mergeCell ref="H6:I6"/>
    <mergeCell ref="G6:G8"/>
    <mergeCell ref="I7:I8"/>
    <mergeCell ref="J1:R1"/>
    <mergeCell ref="J4:L5"/>
    <mergeCell ref="O4:Q5"/>
    <mergeCell ref="P6:Q6"/>
    <mergeCell ref="M4:N6"/>
    <mergeCell ref="M7:M8"/>
    <mergeCell ref="N7:N8"/>
    <mergeCell ref="G4:I5"/>
    <mergeCell ref="K6:L6"/>
    <mergeCell ref="O6:O8"/>
    <mergeCell ref="B50:E50"/>
    <mergeCell ref="B2:R3"/>
    <mergeCell ref="R4:R8"/>
    <mergeCell ref="I49:R49"/>
    <mergeCell ref="G50:R50"/>
    <mergeCell ref="Q7:Q8"/>
    <mergeCell ref="K7:K8"/>
    <mergeCell ref="L7:L8"/>
    <mergeCell ref="C4:F4"/>
    <mergeCell ref="H7:H8"/>
    <mergeCell ref="J6:J8"/>
    <mergeCell ref="P7:P8"/>
  </mergeCells>
  <phoneticPr fontId="22" type="noConversion"/>
  <printOptions horizontalCentered="1"/>
  <pageMargins left="0.31496062992125984" right="0.23622047244094491" top="0.55118110236220474" bottom="0.15748031496062992" header="0" footer="0"/>
  <pageSetup paperSize="9" scale="63" orientation="landscape" r:id="rId1"/>
  <headerFooter alignWithMargins="0"/>
  <colBreaks count="1" manualBreakCount="1">
    <brk id="18" max="1048575" man="1"/>
  </colBreaks>
  <ignoredErrors>
    <ignoredError sqref="A22:A26 A32:A37 A41:A4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3'!Заголовки_для_печати</vt:lpstr>
      <vt:lpstr>'Приложение 3'!Область_печати</vt:lpstr>
    </vt:vector>
  </TitlesOfParts>
  <Company>РДА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smirnovagv</dc:creator>
  <cp:lastModifiedBy>user</cp:lastModifiedBy>
  <cp:lastPrinted>2019-09-23T12:04:12Z</cp:lastPrinted>
  <dcterms:created xsi:type="dcterms:W3CDTF">2004-12-20T06:56:27Z</dcterms:created>
  <dcterms:modified xsi:type="dcterms:W3CDTF">2019-09-23T12:47:29Z</dcterms:modified>
</cp:coreProperties>
</file>