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Июль" sheetId="1" r:id="rId1"/>
  </sheets>
  <definedNames>
    <definedName name="_xlnm.Print_Titles" localSheetId="0">Июль!$5:$10</definedName>
  </definedNames>
  <calcPr calcId="125725" fullCalcOnLoad="1"/>
</workbook>
</file>

<file path=xl/calcChain.xml><?xml version="1.0" encoding="utf-8"?>
<calcChain xmlns="http://schemas.openxmlformats.org/spreadsheetml/2006/main">
  <c r="D47" i="1"/>
  <c r="Q21"/>
  <c r="P21"/>
  <c r="I21"/>
  <c r="H21"/>
  <c r="H19" s="1"/>
  <c r="H17" s="1"/>
  <c r="H11" s="1"/>
  <c r="D21"/>
  <c r="G21" s="1"/>
  <c r="G19" s="1"/>
  <c r="G17" s="1"/>
  <c r="G11" s="1"/>
  <c r="R19"/>
  <c r="Q19"/>
  <c r="P19"/>
  <c r="N19"/>
  <c r="M19"/>
  <c r="M17" s="1"/>
  <c r="M11" s="1"/>
  <c r="L19"/>
  <c r="K19"/>
  <c r="J19"/>
  <c r="I19"/>
  <c r="F19"/>
  <c r="E19"/>
  <c r="C19"/>
  <c r="R17"/>
  <c r="Q17"/>
  <c r="P17"/>
  <c r="N17"/>
  <c r="L17"/>
  <c r="K17"/>
  <c r="J17"/>
  <c r="I17"/>
  <c r="F17"/>
  <c r="E17"/>
  <c r="C17"/>
  <c r="R11"/>
  <c r="Q11"/>
  <c r="P11"/>
  <c r="N11"/>
  <c r="L11"/>
  <c r="K11"/>
  <c r="J11"/>
  <c r="I11"/>
  <c r="F11"/>
  <c r="E11"/>
  <c r="C11"/>
  <c r="O21" l="1"/>
  <c r="O19" s="1"/>
  <c r="O17" s="1"/>
  <c r="O11" s="1"/>
  <c r="D19"/>
  <c r="D17" s="1"/>
  <c r="D11" s="1"/>
</calcChain>
</file>

<file path=xl/sharedStrings.xml><?xml version="1.0" encoding="utf-8"?>
<sst xmlns="http://schemas.openxmlformats.org/spreadsheetml/2006/main" count="86" uniqueCount="66">
  <si>
    <t>Приложение № 4 к дополнительному соглашению №_____от "_____"____________2014г.</t>
  </si>
  <si>
    <t>Приложение № 4 к Соглашению №_____от "_____"____________2018г.</t>
  </si>
  <si>
    <t>ОТЧЕТ об осуществлении расходов дорожного фонда муниципального образования Назиевское городское поселение Кировского муниципального района Ленинградской области  на реализацию мероприятия «Капитальный ремонт и ремонт автомобильных дорог общего пользования местного значения»  в рамках государственной программы  Ленинградской области «Развитие автомобильных дорог Ленинградской области» по состоянию на 01 августа 2018 года</t>
  </si>
  <si>
    <t>№ п/п</t>
  </si>
  <si>
    <t>Наименование направления расходования средств, наименование объектов Программы                      (целевое назначение субсидии)</t>
  </si>
  <si>
    <t>Плановые значения показателей по Соглашению  (гр. 4-6 Прилож. № 1)</t>
  </si>
  <si>
    <t>Выполнено руб. (*,**)</t>
  </si>
  <si>
    <t>Оплачено подрядчику                                     (Кассовые расходы МО, по платежным поручениям) руб. (*,**)</t>
  </si>
  <si>
    <t>Принято в эксплуатацию в 2018г. (по акту приемки законченных работ)</t>
  </si>
  <si>
    <t>Остаток средств, руб</t>
  </si>
  <si>
    <t xml:space="preserve">Причины неиспользования средств </t>
  </si>
  <si>
    <t>Целевые показатели результативности, км                (*,***)</t>
  </si>
  <si>
    <t>Объем финансирования в 2018 году,  руб. (*,**)</t>
  </si>
  <si>
    <t>Всего</t>
  </si>
  <si>
    <t>За счет средств дорожного фонда</t>
  </si>
  <si>
    <t xml:space="preserve">Всего </t>
  </si>
  <si>
    <t>За счет средств дорожного фонда (по КС-3)</t>
  </si>
  <si>
    <t>Всего (гр.15= гр.4-гр.10)</t>
  </si>
  <si>
    <t>ЛО</t>
  </si>
  <si>
    <t>МО</t>
  </si>
  <si>
    <t>км/п.м. (*,***/*)</t>
  </si>
  <si>
    <t>кв.м. (*)</t>
  </si>
  <si>
    <t>ЛО         (гр.16 = гр.5-гр.11)</t>
  </si>
  <si>
    <t>МО              (гр.17 = гр.6-гр.12)</t>
  </si>
  <si>
    <t>ВСЕГО по мероприятию "Капитальный ремонт и ремонт автомобильных дорог общего пользования местного значения":</t>
  </si>
  <si>
    <t>в том числе по направлениям:</t>
  </si>
  <si>
    <t>1.2</t>
  </si>
  <si>
    <t>Проектирование и строительство (реконструкция)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пользования.   ВСЕГО:</t>
  </si>
  <si>
    <t>в том числе по объектам:</t>
  </si>
  <si>
    <t>1.2.1</t>
  </si>
  <si>
    <t>1.2.2</t>
  </si>
  <si>
    <t>1</t>
  </si>
  <si>
    <t xml:space="preserve">Ремонт автомобильных дорог общего пользования, местного значения, в т.ч.  с  твердым покрытием до сельских населенных пунктов.   ВСЕГО: </t>
  </si>
  <si>
    <t>из них:</t>
  </si>
  <si>
    <t>1.1</t>
  </si>
  <si>
    <t>Ремонт автомобильных дорог общего пользования, местного значения.  ВСЕГО:</t>
  </si>
  <si>
    <t>1.1.1</t>
  </si>
  <si>
    <t>Ремонт участка автомобильной дороги в п. Назия по Комсомольскому проспекту от ул. Вокзальная до дома № 6.</t>
  </si>
  <si>
    <t>0,204/204</t>
  </si>
  <si>
    <t>Работы приняты 27 июня, оплата Июль</t>
  </si>
  <si>
    <t>1.1.2</t>
  </si>
  <si>
    <t xml:space="preserve">Капитальный ремонт и ремонт автомобильных дорог общего пользования, местного значения  с  твердым покрытием до сельских населенных пунктов.   ВСЕГО: </t>
  </si>
  <si>
    <t>2</t>
  </si>
  <si>
    <t xml:space="preserve">Капитальный ремонт и ремонт автомобильных дорог общего пользования местного значения, имеющих приоритетный социально значимый характер, в т.ч. с  твердым покрытием до сельских населенных пунктов. ВСЕГО: </t>
  </si>
  <si>
    <t>2.1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</si>
  <si>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характер.  ВСЕГО:</t>
  </si>
  <si>
    <t xml:space="preserve">а)  Капитальный ремонт, всего: </t>
  </si>
  <si>
    <t>2.1.1</t>
  </si>
  <si>
    <t>2.1.2</t>
  </si>
  <si>
    <t xml:space="preserve">б)   Ремонт, всего: </t>
  </si>
  <si>
    <t>2.1.3</t>
  </si>
  <si>
    <t>2.1.4</t>
  </si>
  <si>
    <t>2.2</t>
  </si>
  <si>
    <t xml:space="preserve">Капитальный ремонт и ремонт автомобильных дорог общего пользования местного значения, имеющих приоритетный социально значимый характер  с  твердым покрытием до сельских населенных пунктов.   ВСЕГО: </t>
  </si>
  <si>
    <t>2.2.1</t>
  </si>
  <si>
    <t>2.2.2</t>
  </si>
  <si>
    <t>2.2.3</t>
  </si>
  <si>
    <t>2.2.4</t>
  </si>
  <si>
    <t xml:space="preserve">Ремонт автомобильных дорог общего пользования, местного значения  с  твердым покрытием до сельских населенных пунктов.   ВСЕГО: </t>
  </si>
  <si>
    <t xml:space="preserve">Администрация муниципального образования Назиевское городское поселение Кировского муниципального района Ленинградской области </t>
  </si>
  <si>
    <t xml:space="preserve">Глава Администрации ________________/О. И. Кибанов/ </t>
  </si>
  <si>
    <t xml:space="preserve">                   Главный бухгалтер ________________ / С. В. Антипова/ </t>
  </si>
  <si>
    <t>Главный бухгалтер</t>
  </si>
  <si>
    <t>Исполнитель: ФИО, тел.</t>
  </si>
  <si>
    <t>МП</t>
  </si>
  <si>
    <t>Басков С. П. 8-813-62-61-119</t>
  </si>
</sst>
</file>

<file path=xl/styles.xml><?xml version="1.0" encoding="utf-8"?>
<styleSheet xmlns="http://schemas.openxmlformats.org/spreadsheetml/2006/main">
  <numFmts count="5">
    <numFmt numFmtId="164" formatCode="#,##0.000"/>
    <numFmt numFmtId="165" formatCode="0.000"/>
    <numFmt numFmtId="166" formatCode="0.0%"/>
    <numFmt numFmtId="167" formatCode="0.0"/>
    <numFmt numFmtId="168" formatCode="0.000000"/>
  </numFmts>
  <fonts count="37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9"/>
      <name val="Times New Roman Cyr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</font>
    <font>
      <b/>
      <sz val="10"/>
      <color indexed="8"/>
      <name val="Times New Roman Cyr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 Cyr"/>
      <charset val="204"/>
    </font>
    <font>
      <i/>
      <sz val="9"/>
      <name val="Times New Roman"/>
      <family val="1"/>
    </font>
    <font>
      <sz val="9"/>
      <name val="Times New Roman Cyr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2"/>
      <color indexed="8"/>
      <name val="Times New Roman Cyr"/>
      <family val="1"/>
      <charset val="204"/>
    </font>
    <font>
      <b/>
      <sz val="9"/>
      <color indexed="8"/>
      <name val="Times New Roman Cyr"/>
      <family val="1"/>
      <charset val="204"/>
    </font>
    <font>
      <sz val="9"/>
      <color indexed="8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i/>
      <sz val="9"/>
      <name val="Times New Roman"/>
      <family val="1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 Cyr"/>
      <charset val="204"/>
    </font>
    <font>
      <i/>
      <sz val="9"/>
      <name val="Times New Roman Cyr"/>
      <charset val="204"/>
    </font>
    <font>
      <i/>
      <sz val="14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sz val="9"/>
      <color indexed="8"/>
      <name val="Times New Roman Cyr"/>
      <charset val="204"/>
    </font>
    <font>
      <b/>
      <strike/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 Cyr"/>
      <family val="1"/>
      <charset val="204"/>
    </font>
    <font>
      <b/>
      <sz val="18"/>
      <name val="Times New Roman"/>
      <family val="1"/>
    </font>
    <font>
      <sz val="10"/>
      <name val="Helv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36" fillId="0" borderId="0"/>
  </cellStyleXfs>
  <cellXfs count="149">
    <xf numFmtId="0" fontId="0" fillId="0" borderId="0" xfId="0"/>
    <xf numFmtId="0" fontId="2" fillId="0" borderId="0" xfId="0" applyFont="1" applyAlignment="1">
      <alignment horizontal="left" vertical="justify" wrapText="1"/>
    </xf>
    <xf numFmtId="0" fontId="2" fillId="0" borderId="0" xfId="0" applyFont="1"/>
    <xf numFmtId="0" fontId="3" fillId="0" borderId="0" xfId="0" applyFont="1"/>
    <xf numFmtId="16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 wrapText="1"/>
    </xf>
    <xf numFmtId="0" fontId="7" fillId="0" borderId="3" xfId="2" applyNumberFormat="1" applyFont="1" applyFill="1" applyBorder="1" applyAlignment="1">
      <alignment horizontal="center" vertical="center" wrapText="1"/>
    </xf>
    <xf numFmtId="0" fontId="7" fillId="0" borderId="4" xfId="2" applyNumberFormat="1" applyFont="1" applyFill="1" applyBorder="1" applyAlignment="1">
      <alignment horizontal="center" vertical="center" wrapText="1"/>
    </xf>
    <xf numFmtId="0" fontId="7" fillId="0" borderId="5" xfId="2" applyNumberFormat="1" applyFont="1" applyFill="1" applyBorder="1" applyAlignment="1">
      <alignment horizontal="center" vertical="center" wrapText="1"/>
    </xf>
    <xf numFmtId="0" fontId="6" fillId="0" borderId="6" xfId="2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>
      <alignment horizontal="center" vertical="center" wrapText="1"/>
    </xf>
    <xf numFmtId="0" fontId="7" fillId="0" borderId="6" xfId="2" applyNumberFormat="1" applyFont="1" applyFill="1" applyBorder="1" applyAlignment="1">
      <alignment horizontal="center" vertical="center" wrapText="1"/>
    </xf>
    <xf numFmtId="0" fontId="7" fillId="0" borderId="7" xfId="2" applyNumberFormat="1" applyFont="1" applyFill="1" applyBorder="1" applyAlignment="1">
      <alignment horizontal="center" vertical="center" wrapText="1"/>
    </xf>
    <xf numFmtId="0" fontId="7" fillId="0" borderId="8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6" fillId="0" borderId="10" xfId="2" applyNumberFormat="1" applyFont="1" applyFill="1" applyBorder="1" applyAlignment="1">
      <alignment horizontal="center" vertical="center" wrapText="1"/>
    </xf>
    <xf numFmtId="0" fontId="6" fillId="0" borderId="11" xfId="2" applyNumberFormat="1" applyFont="1" applyFill="1" applyBorder="1" applyAlignment="1">
      <alignment horizontal="center" vertical="center" wrapText="1"/>
    </xf>
    <xf numFmtId="0" fontId="6" fillId="0" borderId="12" xfId="2" applyNumberFormat="1" applyFont="1" applyFill="1" applyBorder="1" applyAlignment="1">
      <alignment horizontal="center" vertical="center" wrapText="1"/>
    </xf>
    <xf numFmtId="0" fontId="7" fillId="0" borderId="10" xfId="2" applyNumberFormat="1" applyFont="1" applyFill="1" applyBorder="1" applyAlignment="1">
      <alignment horizontal="center" vertical="center" wrapText="1"/>
    </xf>
    <xf numFmtId="0" fontId="7" fillId="0" borderId="11" xfId="2" applyNumberFormat="1" applyFont="1" applyFill="1" applyBorder="1" applyAlignment="1">
      <alignment horizontal="center" vertical="center" wrapText="1"/>
    </xf>
    <xf numFmtId="0" fontId="7" fillId="0" borderId="12" xfId="2" applyNumberFormat="1" applyFont="1" applyFill="1" applyBorder="1" applyAlignment="1">
      <alignment horizontal="center" vertical="center" wrapText="1"/>
    </xf>
    <xf numFmtId="0" fontId="7" fillId="0" borderId="9" xfId="2" applyNumberFormat="1" applyFont="1" applyFill="1" applyBorder="1" applyAlignment="1">
      <alignment horizontal="center" vertical="center" wrapText="1"/>
    </xf>
    <xf numFmtId="0" fontId="8" fillId="0" borderId="3" xfId="2" applyNumberFormat="1" applyFont="1" applyFill="1" applyBorder="1" applyAlignment="1">
      <alignment horizontal="center" vertical="center" wrapText="1"/>
    </xf>
    <xf numFmtId="0" fontId="8" fillId="0" borderId="4" xfId="2" applyNumberFormat="1" applyFont="1" applyFill="1" applyBorder="1" applyAlignment="1">
      <alignment horizontal="center" vertical="center" wrapText="1"/>
    </xf>
    <xf numFmtId="0" fontId="6" fillId="0" borderId="8" xfId="2" applyNumberFormat="1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>
      <alignment horizontal="center" vertical="center" wrapText="1"/>
    </xf>
    <xf numFmtId="0" fontId="7" fillId="0" borderId="13" xfId="2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>
      <alignment horizontal="center" vertical="center" wrapText="1"/>
    </xf>
    <xf numFmtId="0" fontId="6" fillId="0" borderId="8" xfId="2" applyNumberFormat="1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left" vertical="center" wrapText="1"/>
    </xf>
    <xf numFmtId="165" fontId="11" fillId="0" borderId="1" xfId="2" applyNumberFormat="1" applyFont="1" applyFill="1" applyBorder="1" applyAlignment="1">
      <alignment horizontal="center" vertical="center" wrapText="1"/>
    </xf>
    <xf numFmtId="4" fontId="12" fillId="2" borderId="13" xfId="0" applyNumberFormat="1" applyFont="1" applyFill="1" applyBorder="1" applyAlignment="1">
      <alignment horizontal="center" vertical="center" wrapText="1"/>
    </xf>
    <xf numFmtId="164" fontId="12" fillId="2" borderId="13" xfId="0" applyNumberFormat="1" applyFont="1" applyFill="1" applyBorder="1" applyAlignment="1">
      <alignment horizontal="center" vertical="center" wrapText="1"/>
    </xf>
    <xf numFmtId="3" fontId="12" fillId="2" borderId="13" xfId="0" applyNumberFormat="1" applyFont="1" applyFill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 wrapText="1"/>
    </xf>
    <xf numFmtId="0" fontId="14" fillId="0" borderId="14" xfId="0" applyFont="1" applyFill="1" applyBorder="1" applyAlignment="1">
      <alignment vertical="center"/>
    </xf>
    <xf numFmtId="165" fontId="15" fillId="2" borderId="14" xfId="0" applyNumberFormat="1" applyFont="1" applyFill="1" applyBorder="1" applyAlignment="1">
      <alignment horizontal="center" vertical="center" wrapText="1"/>
    </xf>
    <xf numFmtId="4" fontId="4" fillId="2" borderId="14" xfId="0" applyNumberFormat="1" applyFont="1" applyFill="1" applyBorder="1" applyAlignment="1">
      <alignment horizontal="center" vertical="center" wrapText="1"/>
    </xf>
    <xf numFmtId="3" fontId="4" fillId="2" borderId="14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49" fontId="17" fillId="2" borderId="13" xfId="0" applyNumberFormat="1" applyFont="1" applyFill="1" applyBorder="1" applyAlignment="1">
      <alignment horizontal="center" vertical="center" wrapText="1"/>
    </xf>
    <xf numFmtId="2" fontId="18" fillId="2" borderId="13" xfId="0" applyNumberFormat="1" applyFont="1" applyFill="1" applyBorder="1" applyAlignment="1">
      <alignment horizontal="left" vertical="center" wrapText="1"/>
    </xf>
    <xf numFmtId="165" fontId="16" fillId="0" borderId="13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4" fontId="4" fillId="2" borderId="13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2" fontId="19" fillId="2" borderId="8" xfId="0" applyNumberFormat="1" applyFont="1" applyFill="1" applyBorder="1" applyAlignment="1">
      <alignment horizontal="left" vertical="center" wrapText="1"/>
    </xf>
    <xf numFmtId="165" fontId="15" fillId="2" borderId="8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2" fontId="18" fillId="2" borderId="8" xfId="0" applyNumberFormat="1" applyFont="1" applyFill="1" applyBorder="1" applyAlignment="1">
      <alignment horizontal="left" vertical="center" wrapText="1"/>
    </xf>
    <xf numFmtId="165" fontId="14" fillId="2" borderId="8" xfId="0" applyNumberFormat="1" applyFont="1" applyFill="1" applyBorder="1" applyAlignment="1">
      <alignment horizontal="center" vertical="center" wrapText="1"/>
    </xf>
    <xf numFmtId="4" fontId="14" fillId="2" borderId="8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20" fillId="0" borderId="14" xfId="0" applyNumberFormat="1" applyFont="1" applyFill="1" applyBorder="1" applyAlignment="1">
      <alignment horizontal="center" vertical="center" wrapText="1"/>
    </xf>
    <xf numFmtId="165" fontId="14" fillId="2" borderId="14" xfId="0" applyNumberFormat="1" applyFont="1" applyFill="1" applyBorder="1" applyAlignment="1">
      <alignment horizontal="center" vertical="center" wrapText="1"/>
    </xf>
    <xf numFmtId="4" fontId="14" fillId="2" borderId="14" xfId="0" applyNumberFormat="1" applyFont="1" applyFill="1" applyBorder="1" applyAlignment="1">
      <alignment horizontal="center" vertical="center" wrapText="1"/>
    </xf>
    <xf numFmtId="49" fontId="17" fillId="2" borderId="15" xfId="0" applyNumberFormat="1" applyFont="1" applyFill="1" applyBorder="1" applyAlignment="1">
      <alignment horizontal="center" vertical="center" wrapText="1"/>
    </xf>
    <xf numFmtId="2" fontId="18" fillId="2" borderId="15" xfId="0" applyNumberFormat="1" applyFont="1" applyFill="1" applyBorder="1" applyAlignment="1">
      <alignment horizontal="left" vertical="center" wrapText="1"/>
    </xf>
    <xf numFmtId="165" fontId="21" fillId="0" borderId="15" xfId="0" applyNumberFormat="1" applyFont="1" applyBorder="1" applyAlignment="1">
      <alignment horizontal="center" vertical="center" wrapText="1"/>
    </xf>
    <xf numFmtId="4" fontId="22" fillId="0" borderId="15" xfId="0" applyNumberFormat="1" applyFont="1" applyBorder="1" applyAlignment="1">
      <alignment horizontal="center" vertical="center" wrapText="1"/>
    </xf>
    <xf numFmtId="164" fontId="22" fillId="0" borderId="15" xfId="0" applyNumberFormat="1" applyFont="1" applyBorder="1" applyAlignment="1">
      <alignment horizontal="center" vertical="center" wrapText="1"/>
    </xf>
    <xf numFmtId="3" fontId="22" fillId="0" borderId="15" xfId="0" applyNumberFormat="1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165" fontId="15" fillId="2" borderId="13" xfId="0" applyNumberFormat="1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49" fontId="23" fillId="0" borderId="8" xfId="0" applyNumberFormat="1" applyFont="1" applyBorder="1" applyAlignment="1">
      <alignment horizontal="center" vertical="center" wrapText="1"/>
    </xf>
    <xf numFmtId="165" fontId="24" fillId="2" borderId="8" xfId="0" applyNumberFormat="1" applyFont="1" applyFill="1" applyBorder="1" applyAlignment="1">
      <alignment horizontal="center" vertical="center" wrapText="1"/>
    </xf>
    <xf numFmtId="4" fontId="12" fillId="2" borderId="8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3" fontId="12" fillId="2" borderId="8" xfId="0" applyNumberFormat="1" applyFont="1" applyFill="1" applyBorder="1" applyAlignment="1">
      <alignment horizontal="center" vertical="center" wrapText="1"/>
    </xf>
    <xf numFmtId="4" fontId="15" fillId="2" borderId="8" xfId="0" applyNumberFormat="1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center" vertical="center" wrapText="1"/>
    </xf>
    <xf numFmtId="3" fontId="15" fillId="2" borderId="8" xfId="0" applyNumberFormat="1" applyFont="1" applyFill="1" applyBorder="1" applyAlignment="1">
      <alignment horizontal="center" vertical="center" wrapText="1"/>
    </xf>
    <xf numFmtId="4" fontId="20" fillId="0" borderId="8" xfId="1" applyNumberFormat="1" applyFont="1" applyFill="1" applyBorder="1" applyAlignment="1">
      <alignment horizontal="center" vertical="center" wrapText="1"/>
    </xf>
    <xf numFmtId="166" fontId="20" fillId="0" borderId="8" xfId="1" applyNumberFormat="1" applyFont="1" applyFill="1" applyBorder="1" applyAlignment="1">
      <alignment horizontal="center" vertical="center" wrapText="1"/>
    </xf>
    <xf numFmtId="0" fontId="25" fillId="0" borderId="8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20" fillId="2" borderId="8" xfId="0" applyNumberFormat="1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3" fontId="20" fillId="2" borderId="8" xfId="0" applyNumberFormat="1" applyFont="1" applyFill="1" applyBorder="1" applyAlignment="1">
      <alignment horizontal="center" vertical="center" wrapText="1"/>
    </xf>
    <xf numFmtId="0" fontId="20" fillId="0" borderId="8" xfId="0" applyNumberFormat="1" applyFont="1" applyFill="1" applyBorder="1" applyAlignment="1">
      <alignment horizontal="center" vertical="center" wrapText="1"/>
    </xf>
    <xf numFmtId="167" fontId="20" fillId="2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0" fillId="2" borderId="8" xfId="0" applyNumberFormat="1" applyFont="1" applyFill="1" applyBorder="1" applyAlignment="1">
      <alignment horizontal="center" vertical="center" wrapText="1"/>
    </xf>
    <xf numFmtId="2" fontId="18" fillId="2" borderId="14" xfId="0" applyNumberFormat="1" applyFont="1" applyFill="1" applyBorder="1" applyAlignment="1">
      <alignment horizontal="lef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4" fontId="20" fillId="2" borderId="14" xfId="0" applyNumberFormat="1" applyFont="1" applyFill="1" applyBorder="1" applyAlignment="1">
      <alignment horizontal="center" vertical="center" wrapText="1"/>
    </xf>
    <xf numFmtId="0" fontId="20" fillId="2" borderId="14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20" fillId="2" borderId="14" xfId="0" applyNumberFormat="1" applyFont="1" applyFill="1" applyBorder="1" applyAlignment="1">
      <alignment horizontal="center" vertical="center" wrapText="1"/>
    </xf>
    <xf numFmtId="0" fontId="26" fillId="0" borderId="14" xfId="0" applyNumberFormat="1" applyFont="1" applyFill="1" applyBorder="1" applyAlignment="1">
      <alignment horizontal="center" vertical="center" wrapText="1"/>
    </xf>
    <xf numFmtId="49" fontId="17" fillId="2" borderId="16" xfId="0" applyNumberFormat="1" applyFont="1" applyFill="1" applyBorder="1" applyAlignment="1">
      <alignment horizontal="center" vertical="center" wrapText="1"/>
    </xf>
    <xf numFmtId="2" fontId="18" fillId="2" borderId="16" xfId="0" applyNumberFormat="1" applyFont="1" applyFill="1" applyBorder="1" applyAlignment="1">
      <alignment horizontal="left" vertical="center" wrapText="1"/>
    </xf>
    <xf numFmtId="165" fontId="13" fillId="0" borderId="16" xfId="0" applyNumberFormat="1" applyFont="1" applyBorder="1" applyAlignment="1">
      <alignment horizontal="center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4" fontId="12" fillId="2" borderId="16" xfId="0" applyNumberFormat="1" applyFont="1" applyFill="1" applyBorder="1" applyAlignment="1">
      <alignment horizontal="center" vertical="center" wrapText="1"/>
    </xf>
    <xf numFmtId="0" fontId="12" fillId="2" borderId="16" xfId="0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64" fontId="27" fillId="2" borderId="16" xfId="0" applyNumberFormat="1" applyFont="1" applyFill="1" applyBorder="1" applyAlignment="1">
      <alignment horizontal="center" vertical="center" wrapText="1"/>
    </xf>
    <xf numFmtId="166" fontId="20" fillId="0" borderId="16" xfId="1" applyNumberFormat="1" applyFont="1" applyFill="1" applyBorder="1" applyAlignment="1">
      <alignment horizontal="center" vertical="center" wrapText="1"/>
    </xf>
    <xf numFmtId="4" fontId="15" fillId="2" borderId="13" xfId="0" applyNumberFormat="1" applyFont="1" applyFill="1" applyBorder="1" applyAlignment="1">
      <alignment horizontal="center" vertical="center" wrapText="1"/>
    </xf>
    <xf numFmtId="164" fontId="15" fillId="2" borderId="13" xfId="0" applyNumberFormat="1" applyFont="1" applyFill="1" applyBorder="1" applyAlignment="1">
      <alignment horizontal="center" vertical="center" wrapText="1"/>
    </xf>
    <xf numFmtId="166" fontId="20" fillId="0" borderId="13" xfId="1" applyNumberFormat="1" applyFont="1" applyFill="1" applyBorder="1" applyAlignment="1">
      <alignment horizontal="center" vertical="center" wrapText="1"/>
    </xf>
    <xf numFmtId="2" fontId="28" fillId="2" borderId="8" xfId="0" applyNumberFormat="1" applyFont="1" applyFill="1" applyBorder="1" applyAlignment="1">
      <alignment horizontal="left" vertical="center" wrapText="1"/>
    </xf>
    <xf numFmtId="165" fontId="13" fillId="0" borderId="8" xfId="0" applyNumberFormat="1" applyFont="1" applyBorder="1" applyAlignment="1">
      <alignment horizontal="center" vertical="center" wrapText="1"/>
    </xf>
    <xf numFmtId="4" fontId="27" fillId="2" borderId="8" xfId="0" applyNumberFormat="1" applyFont="1" applyFill="1" applyBorder="1" applyAlignment="1">
      <alignment horizontal="center" vertical="center" wrapText="1"/>
    </xf>
    <xf numFmtId="0" fontId="27" fillId="2" borderId="8" xfId="0" applyNumberFormat="1" applyFont="1" applyFill="1" applyBorder="1" applyAlignment="1">
      <alignment horizontal="center" vertical="center" wrapText="1"/>
    </xf>
    <xf numFmtId="164" fontId="27" fillId="2" borderId="8" xfId="0" applyNumberFormat="1" applyFont="1" applyFill="1" applyBorder="1" applyAlignment="1">
      <alignment horizontal="center" vertical="center" wrapText="1"/>
    </xf>
    <xf numFmtId="166" fontId="27" fillId="0" borderId="8" xfId="1" applyNumberFormat="1" applyFont="1" applyFill="1" applyBorder="1" applyAlignment="1">
      <alignment horizontal="center" vertical="center" wrapText="1"/>
    </xf>
    <xf numFmtId="0" fontId="26" fillId="0" borderId="8" xfId="0" applyNumberFormat="1" applyFont="1" applyFill="1" applyBorder="1" applyAlignment="1">
      <alignment horizontal="center" vertical="center" wrapText="1"/>
    </xf>
    <xf numFmtId="167" fontId="20" fillId="2" borderId="14" xfId="0" applyNumberFormat="1" applyFont="1" applyFill="1" applyBorder="1" applyAlignment="1">
      <alignment horizontal="center" vertical="center" wrapText="1"/>
    </xf>
    <xf numFmtId="166" fontId="20" fillId="0" borderId="14" xfId="1" applyNumberFormat="1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center" wrapText="1"/>
    </xf>
    <xf numFmtId="165" fontId="30" fillId="2" borderId="0" xfId="0" applyNumberFormat="1" applyFont="1" applyFill="1" applyAlignment="1">
      <alignment horizontal="center" vertical="center" wrapText="1"/>
    </xf>
    <xf numFmtId="165" fontId="31" fillId="2" borderId="0" xfId="0" applyNumberFormat="1" applyFont="1" applyFill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32" fillId="3" borderId="0" xfId="0" applyFont="1" applyFill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2" fillId="2" borderId="0" xfId="0" applyFont="1" applyFill="1" applyAlignment="1">
      <alignment vertical="center" wrapText="1"/>
    </xf>
    <xf numFmtId="0" fontId="33" fillId="2" borderId="0" xfId="0" applyFont="1" applyFill="1" applyAlignment="1">
      <alignment vertical="center" wrapText="1"/>
    </xf>
    <xf numFmtId="0" fontId="29" fillId="0" borderId="0" xfId="0" applyFont="1" applyAlignment="1">
      <alignment horizontal="center" vertical="top" wrapText="1"/>
    </xf>
    <xf numFmtId="165" fontId="15" fillId="2" borderId="0" xfId="0" applyNumberFormat="1" applyFont="1" applyFill="1" applyAlignment="1">
      <alignment horizontal="center" vertical="center" wrapText="1"/>
    </xf>
    <xf numFmtId="168" fontId="16" fillId="2" borderId="0" xfId="0" applyNumberFormat="1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0" fillId="3" borderId="0" xfId="0" applyFill="1"/>
    <xf numFmtId="0" fontId="32" fillId="2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_Лист1" xfId="2"/>
    <cellStyle name="Процентный" xfId="1" builtinId="5"/>
    <cellStyle name="Стиль 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I57"/>
  <sheetViews>
    <sheetView tabSelected="1" topLeftCell="B2" zoomScale="115" zoomScaleNormal="115" workbookViewId="0">
      <selection activeCell="B3" sqref="B3:R4"/>
    </sheetView>
  </sheetViews>
  <sheetFormatPr defaultRowHeight="12.75"/>
  <cols>
    <col min="1" max="1" width="6.42578125" customWidth="1"/>
    <col min="2" max="2" width="35.28515625" customWidth="1"/>
    <col min="3" max="3" width="10.42578125" customWidth="1"/>
    <col min="4" max="4" width="11.85546875" customWidth="1"/>
    <col min="5" max="5" width="12.7109375" customWidth="1"/>
    <col min="6" max="7" width="10.140625" customWidth="1"/>
    <col min="8" max="8" width="10.42578125" customWidth="1"/>
    <col min="9" max="9" width="9.28515625" customWidth="1"/>
    <col min="10" max="10" width="8.28515625" customWidth="1"/>
    <col min="11" max="11" width="7.85546875" customWidth="1"/>
    <col min="12" max="12" width="7.28515625" customWidth="1"/>
    <col min="13" max="13" width="8.42578125" customWidth="1"/>
    <col min="14" max="14" width="8.85546875" customWidth="1"/>
    <col min="15" max="15" width="10.85546875" customWidth="1"/>
    <col min="16" max="16" width="10.42578125" customWidth="1"/>
    <col min="17" max="17" width="9.42578125" customWidth="1"/>
    <col min="18" max="18" width="13.5703125" customWidth="1"/>
  </cols>
  <sheetData>
    <row r="1" spans="1:217" ht="29.25" hidden="1" customHeight="1">
      <c r="B1" s="1"/>
      <c r="C1" s="2"/>
      <c r="D1" s="2"/>
      <c r="E1" s="2"/>
      <c r="F1" s="3"/>
      <c r="G1" s="2"/>
      <c r="H1" s="2"/>
      <c r="I1" s="3"/>
      <c r="J1" s="4" t="s">
        <v>0</v>
      </c>
      <c r="K1" s="4"/>
      <c r="L1" s="4"/>
      <c r="M1" s="4"/>
      <c r="N1" s="4"/>
      <c r="O1" s="4"/>
      <c r="P1" s="4"/>
      <c r="Q1" s="4"/>
      <c r="R1" s="4"/>
    </row>
    <row r="2" spans="1:217" ht="15.75" customHeight="1">
      <c r="B2" s="1"/>
      <c r="C2" s="2"/>
      <c r="D2" s="2"/>
      <c r="E2" s="2"/>
      <c r="F2" s="3"/>
      <c r="G2" s="2"/>
      <c r="H2" s="2"/>
      <c r="I2" s="3"/>
      <c r="J2" s="4" t="s">
        <v>1</v>
      </c>
      <c r="K2" s="4"/>
      <c r="L2" s="4"/>
      <c r="M2" s="4"/>
      <c r="N2" s="4"/>
      <c r="O2" s="4"/>
      <c r="P2" s="4"/>
      <c r="Q2" s="4"/>
      <c r="R2" s="4"/>
    </row>
    <row r="3" spans="1:217" ht="12.75" customHeight="1"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17" ht="29.2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217" ht="27.75" customHeight="1">
      <c r="A5" s="6" t="s">
        <v>3</v>
      </c>
      <c r="B5" s="6" t="s">
        <v>4</v>
      </c>
      <c r="C5" s="7" t="s">
        <v>5</v>
      </c>
      <c r="D5" s="8"/>
      <c r="E5" s="8"/>
      <c r="F5" s="9"/>
      <c r="G5" s="10" t="s">
        <v>6</v>
      </c>
      <c r="H5" s="11"/>
      <c r="I5" s="12"/>
      <c r="J5" s="10" t="s">
        <v>7</v>
      </c>
      <c r="K5" s="13"/>
      <c r="L5" s="14"/>
      <c r="M5" s="15" t="s">
        <v>8</v>
      </c>
      <c r="N5" s="15"/>
      <c r="O5" s="10" t="s">
        <v>9</v>
      </c>
      <c r="P5" s="13"/>
      <c r="Q5" s="14"/>
      <c r="R5" s="16" t="s">
        <v>10</v>
      </c>
    </row>
    <row r="6" spans="1:217" ht="42.75" customHeight="1">
      <c r="A6" s="17"/>
      <c r="B6" s="17"/>
      <c r="C6" s="15" t="s">
        <v>11</v>
      </c>
      <c r="D6" s="18" t="s">
        <v>12</v>
      </c>
      <c r="E6" s="18"/>
      <c r="F6" s="18"/>
      <c r="G6" s="19"/>
      <c r="H6" s="20"/>
      <c r="I6" s="21"/>
      <c r="J6" s="22"/>
      <c r="K6" s="23"/>
      <c r="L6" s="24"/>
      <c r="M6" s="15"/>
      <c r="N6" s="15"/>
      <c r="O6" s="22"/>
      <c r="P6" s="23"/>
      <c r="Q6" s="24"/>
      <c r="R6" s="25"/>
    </row>
    <row r="7" spans="1:217" ht="57" customHeight="1">
      <c r="A7" s="17"/>
      <c r="B7" s="17"/>
      <c r="C7" s="15"/>
      <c r="D7" s="15" t="s">
        <v>13</v>
      </c>
      <c r="E7" s="15" t="s">
        <v>14</v>
      </c>
      <c r="F7" s="15"/>
      <c r="G7" s="16" t="s">
        <v>15</v>
      </c>
      <c r="H7" s="8" t="s">
        <v>16</v>
      </c>
      <c r="I7" s="9"/>
      <c r="J7" s="16" t="s">
        <v>13</v>
      </c>
      <c r="K7" s="8" t="s">
        <v>14</v>
      </c>
      <c r="L7" s="9"/>
      <c r="M7" s="15"/>
      <c r="N7" s="15"/>
      <c r="O7" s="6" t="s">
        <v>17</v>
      </c>
      <c r="P7" s="26" t="s">
        <v>14</v>
      </c>
      <c r="Q7" s="27"/>
      <c r="R7" s="25"/>
    </row>
    <row r="8" spans="1:217" ht="19.5" customHeight="1">
      <c r="A8" s="17"/>
      <c r="B8" s="17"/>
      <c r="C8" s="15"/>
      <c r="D8" s="15"/>
      <c r="E8" s="28" t="s">
        <v>18</v>
      </c>
      <c r="F8" s="28" t="s">
        <v>19</v>
      </c>
      <c r="G8" s="25"/>
      <c r="H8" s="28" t="s">
        <v>18</v>
      </c>
      <c r="I8" s="12" t="s">
        <v>19</v>
      </c>
      <c r="J8" s="25"/>
      <c r="K8" s="6" t="s">
        <v>18</v>
      </c>
      <c r="L8" s="6" t="s">
        <v>19</v>
      </c>
      <c r="M8" s="29" t="s">
        <v>20</v>
      </c>
      <c r="N8" s="30" t="s">
        <v>21</v>
      </c>
      <c r="O8" s="17"/>
      <c r="P8" s="28" t="s">
        <v>22</v>
      </c>
      <c r="Q8" s="28" t="s">
        <v>23</v>
      </c>
      <c r="R8" s="25"/>
    </row>
    <row r="9" spans="1:217" ht="18.75" customHeight="1">
      <c r="A9" s="31"/>
      <c r="B9" s="31"/>
      <c r="C9" s="15"/>
      <c r="D9" s="15"/>
      <c r="E9" s="28"/>
      <c r="F9" s="28"/>
      <c r="G9" s="32"/>
      <c r="H9" s="28"/>
      <c r="I9" s="21"/>
      <c r="J9" s="32"/>
      <c r="K9" s="31"/>
      <c r="L9" s="31"/>
      <c r="M9" s="33"/>
      <c r="N9" s="30"/>
      <c r="O9" s="31"/>
      <c r="P9" s="28"/>
      <c r="Q9" s="28"/>
      <c r="R9" s="32"/>
    </row>
    <row r="10" spans="1:217" ht="15.75" customHeight="1">
      <c r="A10" s="34">
        <v>1</v>
      </c>
      <c r="B10" s="34">
        <v>2</v>
      </c>
      <c r="C10" s="34">
        <v>3</v>
      </c>
      <c r="D10" s="34">
        <v>4</v>
      </c>
      <c r="E10" s="35">
        <v>5</v>
      </c>
      <c r="F10" s="34">
        <v>6</v>
      </c>
      <c r="G10" s="35">
        <v>7</v>
      </c>
      <c r="H10" s="34">
        <v>8</v>
      </c>
      <c r="I10" s="35">
        <v>9</v>
      </c>
      <c r="J10" s="34">
        <v>10</v>
      </c>
      <c r="K10" s="35">
        <v>11</v>
      </c>
      <c r="L10" s="34">
        <v>12</v>
      </c>
      <c r="M10" s="35">
        <v>13</v>
      </c>
      <c r="N10" s="34">
        <v>14</v>
      </c>
      <c r="O10" s="35">
        <v>15</v>
      </c>
      <c r="P10" s="34">
        <v>16</v>
      </c>
      <c r="Q10" s="35">
        <v>17</v>
      </c>
      <c r="R10" s="34">
        <v>18</v>
      </c>
    </row>
    <row r="11" spans="1:217" ht="57" customHeight="1">
      <c r="A11" s="36"/>
      <c r="B11" s="37" t="s">
        <v>24</v>
      </c>
      <c r="C11" s="38">
        <f>C17</f>
        <v>0.20399999999999999</v>
      </c>
      <c r="D11" s="39">
        <f>D17</f>
        <v>1796754</v>
      </c>
      <c r="E11" s="39">
        <f>E17</f>
        <v>1673600</v>
      </c>
      <c r="F11" s="39">
        <f>F17</f>
        <v>123154</v>
      </c>
      <c r="G11" s="39">
        <f>G17</f>
        <v>1796754</v>
      </c>
      <c r="H11" s="39">
        <f t="shared" ref="H11:R11" si="0">H17</f>
        <v>1673600</v>
      </c>
      <c r="I11" s="39">
        <f t="shared" si="0"/>
        <v>123154</v>
      </c>
      <c r="J11" s="39">
        <f t="shared" si="0"/>
        <v>0</v>
      </c>
      <c r="K11" s="39">
        <f t="shared" si="0"/>
        <v>0</v>
      </c>
      <c r="L11" s="39">
        <f t="shared" si="0"/>
        <v>0</v>
      </c>
      <c r="M11" s="40" t="str">
        <f t="shared" si="0"/>
        <v>0,204/204</v>
      </c>
      <c r="N11" s="41">
        <f t="shared" si="0"/>
        <v>1224</v>
      </c>
      <c r="O11" s="39">
        <f t="shared" si="0"/>
        <v>1796754</v>
      </c>
      <c r="P11" s="39">
        <f t="shared" si="0"/>
        <v>1673600</v>
      </c>
      <c r="Q11" s="39">
        <f t="shared" si="0"/>
        <v>123154</v>
      </c>
      <c r="R11" s="39" t="str">
        <f t="shared" si="0"/>
        <v>Работы приняты 27 июня, оплата Июль</v>
      </c>
    </row>
    <row r="12" spans="1:217" s="48" customFormat="1" ht="11.25" customHeight="1" thickBot="1">
      <c r="A12" s="42"/>
      <c r="B12" s="43" t="s">
        <v>25</v>
      </c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6"/>
      <c r="O12" s="45"/>
      <c r="P12" s="45"/>
      <c r="Q12" s="45"/>
      <c r="R12" s="45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</row>
    <row r="13" spans="1:217" s="48" customFormat="1" ht="95.25" hidden="1" customHeight="1">
      <c r="A13" s="49" t="s">
        <v>26</v>
      </c>
      <c r="B13" s="50" t="s">
        <v>27</v>
      </c>
      <c r="C13" s="51"/>
      <c r="D13" s="52"/>
      <c r="E13" s="52"/>
      <c r="F13" s="53"/>
      <c r="G13" s="53"/>
      <c r="H13" s="53"/>
      <c r="I13" s="53"/>
      <c r="J13" s="53"/>
      <c r="K13" s="53"/>
      <c r="L13" s="53"/>
      <c r="M13" s="53"/>
      <c r="N13" s="54"/>
      <c r="O13" s="53"/>
      <c r="P13" s="53"/>
      <c r="Q13" s="53"/>
      <c r="R13" s="53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</row>
    <row r="14" spans="1:217" s="48" customFormat="1" ht="12.75" hidden="1" customHeight="1">
      <c r="A14" s="55"/>
      <c r="B14" s="56" t="s">
        <v>28</v>
      </c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9"/>
      <c r="O14" s="58"/>
      <c r="P14" s="58"/>
      <c r="Q14" s="58"/>
      <c r="R14" s="58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</row>
    <row r="15" spans="1:217" s="48" customFormat="1" ht="8.25" hidden="1" customHeight="1">
      <c r="A15" s="60" t="s">
        <v>29</v>
      </c>
      <c r="B15" s="61"/>
      <c r="C15" s="62"/>
      <c r="D15" s="63"/>
      <c r="E15" s="63"/>
      <c r="F15" s="58"/>
      <c r="G15" s="58"/>
      <c r="H15" s="58"/>
      <c r="I15" s="58"/>
      <c r="J15" s="58"/>
      <c r="K15" s="58"/>
      <c r="L15" s="58"/>
      <c r="M15" s="58"/>
      <c r="N15" s="59"/>
      <c r="O15" s="58"/>
      <c r="P15" s="58"/>
      <c r="Q15" s="58"/>
      <c r="R15" s="58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</row>
    <row r="16" spans="1:217" s="48" customFormat="1" ht="11.25" hidden="1" customHeight="1" thickBot="1">
      <c r="A16" s="64" t="s">
        <v>30</v>
      </c>
      <c r="B16" s="65"/>
      <c r="C16" s="66"/>
      <c r="D16" s="67"/>
      <c r="E16" s="67"/>
      <c r="F16" s="45"/>
      <c r="G16" s="45"/>
      <c r="H16" s="45"/>
      <c r="I16" s="45"/>
      <c r="J16" s="45"/>
      <c r="K16" s="45"/>
      <c r="L16" s="45"/>
      <c r="M16" s="45"/>
      <c r="N16" s="46"/>
      <c r="O16" s="45"/>
      <c r="P16" s="45"/>
      <c r="Q16" s="45"/>
      <c r="R16" s="45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</row>
    <row r="17" spans="1:217" s="48" customFormat="1" ht="60.75" customHeight="1" thickTop="1" thickBot="1">
      <c r="A17" s="68" t="s">
        <v>31</v>
      </c>
      <c r="B17" s="69" t="s">
        <v>32</v>
      </c>
      <c r="C17" s="70">
        <f>C19</f>
        <v>0.20399999999999999</v>
      </c>
      <c r="D17" s="71">
        <f>D19</f>
        <v>1796754</v>
      </c>
      <c r="E17" s="71">
        <f>E19</f>
        <v>1673600</v>
      </c>
      <c r="F17" s="71">
        <f>F19</f>
        <v>123154</v>
      </c>
      <c r="G17" s="71">
        <f>G19</f>
        <v>1796754</v>
      </c>
      <c r="H17" s="71">
        <f t="shared" ref="H17:R17" si="1">H19</f>
        <v>1673600</v>
      </c>
      <c r="I17" s="71">
        <f t="shared" si="1"/>
        <v>123154</v>
      </c>
      <c r="J17" s="71">
        <f t="shared" si="1"/>
        <v>0</v>
      </c>
      <c r="K17" s="71">
        <f t="shared" si="1"/>
        <v>0</v>
      </c>
      <c r="L17" s="71">
        <f t="shared" si="1"/>
        <v>0</v>
      </c>
      <c r="M17" s="72" t="str">
        <f t="shared" si="1"/>
        <v>0,204/204</v>
      </c>
      <c r="N17" s="73">
        <f t="shared" si="1"/>
        <v>1224</v>
      </c>
      <c r="O17" s="71">
        <f t="shared" si="1"/>
        <v>1796754</v>
      </c>
      <c r="P17" s="71">
        <f t="shared" si="1"/>
        <v>1673600</v>
      </c>
      <c r="Q17" s="71">
        <f t="shared" si="1"/>
        <v>123154</v>
      </c>
      <c r="R17" s="71" t="str">
        <f t="shared" si="1"/>
        <v>Работы приняты 27 июня, оплата Июль</v>
      </c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</row>
    <row r="18" spans="1:217" s="48" customFormat="1" ht="12.75" customHeight="1" thickTop="1">
      <c r="A18" s="74"/>
      <c r="B18" s="50" t="s">
        <v>33</v>
      </c>
      <c r="C18" s="75"/>
      <c r="D18" s="53"/>
      <c r="E18" s="53"/>
      <c r="F18" s="53"/>
      <c r="G18" s="53"/>
      <c r="H18" s="53"/>
      <c r="I18" s="53"/>
      <c r="J18" s="53"/>
      <c r="K18" s="53"/>
      <c r="L18" s="53"/>
      <c r="M18" s="76"/>
      <c r="N18" s="54"/>
      <c r="O18" s="53"/>
      <c r="P18" s="53"/>
      <c r="Q18" s="53"/>
      <c r="R18" s="53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</row>
    <row r="19" spans="1:217" s="48" customFormat="1" ht="47.25" customHeight="1">
      <c r="A19" s="77" t="s">
        <v>34</v>
      </c>
      <c r="B19" s="50" t="s">
        <v>35</v>
      </c>
      <c r="C19" s="78">
        <f>C21</f>
        <v>0.20399999999999999</v>
      </c>
      <c r="D19" s="79">
        <f>D21</f>
        <v>1796754</v>
      </c>
      <c r="E19" s="79">
        <f>E21</f>
        <v>1673600</v>
      </c>
      <c r="F19" s="79">
        <f>F21</f>
        <v>123154</v>
      </c>
      <c r="G19" s="79">
        <f>G21</f>
        <v>1796754</v>
      </c>
      <c r="H19" s="79">
        <f t="shared" ref="H19:R19" si="2">H21</f>
        <v>1673600</v>
      </c>
      <c r="I19" s="79">
        <f t="shared" si="2"/>
        <v>123154</v>
      </c>
      <c r="J19" s="79">
        <f t="shared" si="2"/>
        <v>0</v>
      </c>
      <c r="K19" s="79">
        <f t="shared" si="2"/>
        <v>0</v>
      </c>
      <c r="L19" s="79">
        <f t="shared" si="2"/>
        <v>0</v>
      </c>
      <c r="M19" s="80" t="str">
        <f t="shared" si="2"/>
        <v>0,204/204</v>
      </c>
      <c r="N19" s="81">
        <f t="shared" si="2"/>
        <v>1224</v>
      </c>
      <c r="O19" s="79">
        <f t="shared" si="2"/>
        <v>1796754</v>
      </c>
      <c r="P19" s="79">
        <f t="shared" si="2"/>
        <v>1673600</v>
      </c>
      <c r="Q19" s="79">
        <f t="shared" si="2"/>
        <v>123154</v>
      </c>
      <c r="R19" s="79" t="str">
        <f t="shared" si="2"/>
        <v>Работы приняты 27 июня, оплата Июль</v>
      </c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</row>
    <row r="20" spans="1:217" s="48" customFormat="1" ht="12.75" customHeight="1">
      <c r="A20" s="60"/>
      <c r="B20" s="56" t="s">
        <v>28</v>
      </c>
      <c r="C20" s="57"/>
      <c r="D20" s="58"/>
      <c r="E20" s="58"/>
      <c r="F20" s="58"/>
      <c r="G20" s="82"/>
      <c r="H20" s="82"/>
      <c r="I20" s="82"/>
      <c r="J20" s="82"/>
      <c r="K20" s="82"/>
      <c r="L20" s="82"/>
      <c r="M20" s="83"/>
      <c r="N20" s="84"/>
      <c r="O20" s="82"/>
      <c r="P20" s="85"/>
      <c r="Q20" s="85"/>
      <c r="R20" s="86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</row>
    <row r="21" spans="1:217" s="48" customFormat="1" ht="47.25" customHeight="1" thickBot="1">
      <c r="A21" s="60" t="s">
        <v>36</v>
      </c>
      <c r="B21" s="87" t="s">
        <v>37</v>
      </c>
      <c r="C21" s="62">
        <v>0.20399999999999999</v>
      </c>
      <c r="D21" s="88">
        <f>E21+F21</f>
        <v>1796754</v>
      </c>
      <c r="E21" s="58">
        <v>1673600</v>
      </c>
      <c r="F21" s="58">
        <v>123154</v>
      </c>
      <c r="G21" s="89">
        <f>D21</f>
        <v>1796754</v>
      </c>
      <c r="H21" s="88">
        <f>E21</f>
        <v>1673600</v>
      </c>
      <c r="I21" s="89">
        <f>F21</f>
        <v>123154</v>
      </c>
      <c r="J21" s="89">
        <v>0</v>
      </c>
      <c r="K21" s="89">
        <v>0</v>
      </c>
      <c r="L21" s="89">
        <v>0</v>
      </c>
      <c r="M21" s="90" t="s">
        <v>38</v>
      </c>
      <c r="N21" s="91">
        <v>1224</v>
      </c>
      <c r="O21" s="89">
        <f>D21</f>
        <v>1796754</v>
      </c>
      <c r="P21" s="85">
        <f>E21</f>
        <v>1673600</v>
      </c>
      <c r="Q21" s="85">
        <f>F21</f>
        <v>123154</v>
      </c>
      <c r="R21" s="86" t="s">
        <v>39</v>
      </c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</row>
    <row r="22" spans="1:217" s="48" customFormat="1" ht="10.5" hidden="1" customHeight="1">
      <c r="A22" s="60" t="s">
        <v>40</v>
      </c>
      <c r="B22" s="92"/>
      <c r="C22" s="62"/>
      <c r="D22" s="88"/>
      <c r="E22" s="89"/>
      <c r="F22" s="89"/>
      <c r="G22" s="93"/>
      <c r="H22" s="94"/>
      <c r="I22" s="95"/>
      <c r="J22" s="93"/>
      <c r="K22" s="90"/>
      <c r="L22" s="90"/>
      <c r="M22" s="90"/>
      <c r="N22" s="90"/>
      <c r="O22" s="90"/>
      <c r="P22" s="86"/>
      <c r="Q22" s="86"/>
      <c r="R22" s="86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</row>
    <row r="23" spans="1:217" s="48" customFormat="1" ht="52.5" hidden="1" customHeight="1">
      <c r="A23" s="77" t="s">
        <v>26</v>
      </c>
      <c r="B23" s="50" t="s">
        <v>41</v>
      </c>
      <c r="C23" s="57"/>
      <c r="D23" s="82"/>
      <c r="E23" s="82"/>
      <c r="F23" s="82"/>
      <c r="G23" s="57"/>
      <c r="H23" s="57"/>
      <c r="I23" s="57"/>
      <c r="J23" s="57"/>
      <c r="K23" s="83"/>
      <c r="L23" s="83"/>
      <c r="M23" s="83"/>
      <c r="N23" s="83"/>
      <c r="O23" s="83"/>
      <c r="P23" s="86"/>
      <c r="Q23" s="86"/>
      <c r="R23" s="86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</row>
    <row r="24" spans="1:217" s="48" customFormat="1" ht="12.75" hidden="1" customHeight="1">
      <c r="A24" s="60"/>
      <c r="B24" s="56" t="s">
        <v>28</v>
      </c>
      <c r="C24" s="57"/>
      <c r="D24" s="82"/>
      <c r="E24" s="82"/>
      <c r="F24" s="82"/>
      <c r="G24" s="57"/>
      <c r="H24" s="57"/>
      <c r="I24" s="57"/>
      <c r="J24" s="57"/>
      <c r="K24" s="83"/>
      <c r="L24" s="83"/>
      <c r="M24" s="83"/>
      <c r="N24" s="83"/>
      <c r="O24" s="83"/>
      <c r="P24" s="86"/>
      <c r="Q24" s="86"/>
      <c r="R24" s="86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</row>
    <row r="25" spans="1:217" s="48" customFormat="1" ht="13.5" hidden="1" customHeight="1">
      <c r="A25" s="60" t="s">
        <v>29</v>
      </c>
      <c r="B25" s="61"/>
      <c r="C25" s="62"/>
      <c r="D25" s="88"/>
      <c r="E25" s="89"/>
      <c r="F25" s="89"/>
      <c r="G25" s="95"/>
      <c r="H25" s="94"/>
      <c r="I25" s="95"/>
      <c r="J25" s="95"/>
      <c r="K25" s="90"/>
      <c r="L25" s="90"/>
      <c r="M25" s="90"/>
      <c r="N25" s="90"/>
      <c r="O25" s="90"/>
      <c r="P25" s="86"/>
      <c r="Q25" s="86"/>
      <c r="R25" s="86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</row>
    <row r="26" spans="1:217" s="48" customFormat="1" ht="13.5" hidden="1" customHeight="1" thickBot="1">
      <c r="A26" s="64" t="s">
        <v>30</v>
      </c>
      <c r="B26" s="96"/>
      <c r="C26" s="66"/>
      <c r="D26" s="97"/>
      <c r="E26" s="98"/>
      <c r="F26" s="98"/>
      <c r="G26" s="99"/>
      <c r="H26" s="100"/>
      <c r="I26" s="99"/>
      <c r="J26" s="99"/>
      <c r="K26" s="101"/>
      <c r="L26" s="101"/>
      <c r="M26" s="101"/>
      <c r="N26" s="101"/>
      <c r="O26" s="101"/>
      <c r="P26" s="102"/>
      <c r="Q26" s="102"/>
      <c r="R26" s="102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</row>
    <row r="27" spans="1:217" s="48" customFormat="1" ht="75" hidden="1" customHeight="1" thickTop="1" thickBot="1">
      <c r="A27" s="103" t="s">
        <v>42</v>
      </c>
      <c r="B27" s="104" t="s">
        <v>43</v>
      </c>
      <c r="C27" s="105"/>
      <c r="D27" s="106"/>
      <c r="E27" s="107"/>
      <c r="F27" s="107"/>
      <c r="G27" s="108"/>
      <c r="H27" s="109"/>
      <c r="I27" s="108"/>
      <c r="J27" s="108"/>
      <c r="K27" s="110"/>
      <c r="L27" s="110"/>
      <c r="M27" s="110"/>
      <c r="N27" s="110"/>
      <c r="O27" s="110"/>
      <c r="P27" s="111"/>
      <c r="Q27" s="111"/>
      <c r="R27" s="111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</row>
    <row r="28" spans="1:217" s="48" customFormat="1" ht="13.5" hidden="1" customHeight="1" thickTop="1">
      <c r="A28" s="74"/>
      <c r="B28" s="50" t="s">
        <v>33</v>
      </c>
      <c r="C28" s="75"/>
      <c r="D28" s="112"/>
      <c r="E28" s="112"/>
      <c r="F28" s="112"/>
      <c r="G28" s="75"/>
      <c r="H28" s="75"/>
      <c r="I28" s="75"/>
      <c r="J28" s="75"/>
      <c r="K28" s="113"/>
      <c r="L28" s="113"/>
      <c r="M28" s="113"/>
      <c r="N28" s="113"/>
      <c r="O28" s="113"/>
      <c r="P28" s="114"/>
      <c r="Q28" s="114"/>
      <c r="R28" s="114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</row>
    <row r="29" spans="1:217" s="48" customFormat="1" ht="62.25" hidden="1" customHeight="1">
      <c r="A29" s="77" t="s">
        <v>44</v>
      </c>
      <c r="B29" s="50" t="s">
        <v>45</v>
      </c>
      <c r="C29" s="57"/>
      <c r="D29" s="82"/>
      <c r="E29" s="82"/>
      <c r="F29" s="82"/>
      <c r="G29" s="57"/>
      <c r="H29" s="57"/>
      <c r="I29" s="57"/>
      <c r="J29" s="57"/>
      <c r="K29" s="83"/>
      <c r="L29" s="83"/>
      <c r="M29" s="83"/>
      <c r="N29" s="83"/>
      <c r="O29" s="83"/>
      <c r="P29" s="86"/>
      <c r="Q29" s="86"/>
      <c r="R29" s="86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</row>
    <row r="30" spans="1:217" s="48" customFormat="1" ht="13.5" hidden="1" customHeight="1">
      <c r="A30" s="60"/>
      <c r="B30" s="115" t="s">
        <v>46</v>
      </c>
      <c r="C30" s="116"/>
      <c r="D30" s="88"/>
      <c r="E30" s="117"/>
      <c r="F30" s="117"/>
      <c r="G30" s="118"/>
      <c r="H30" s="94"/>
      <c r="I30" s="118"/>
      <c r="J30" s="118"/>
      <c r="K30" s="119"/>
      <c r="L30" s="119"/>
      <c r="M30" s="119"/>
      <c r="N30" s="119"/>
      <c r="O30" s="119"/>
      <c r="P30" s="120"/>
      <c r="Q30" s="120"/>
      <c r="R30" s="120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</row>
    <row r="31" spans="1:217" s="48" customFormat="1" ht="12.75" hidden="1" customHeight="1">
      <c r="A31" s="60"/>
      <c r="B31" s="56" t="s">
        <v>28</v>
      </c>
      <c r="C31" s="57"/>
      <c r="D31" s="82"/>
      <c r="E31" s="82"/>
      <c r="F31" s="82"/>
      <c r="G31" s="57"/>
      <c r="H31" s="57"/>
      <c r="I31" s="57"/>
      <c r="J31" s="57"/>
      <c r="K31" s="83"/>
      <c r="L31" s="83"/>
      <c r="M31" s="83"/>
      <c r="N31" s="83"/>
      <c r="O31" s="83"/>
      <c r="P31" s="86"/>
      <c r="Q31" s="86"/>
      <c r="R31" s="86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</row>
    <row r="32" spans="1:217" s="48" customFormat="1" ht="9.75" hidden="1" customHeight="1">
      <c r="A32" s="60" t="s">
        <v>47</v>
      </c>
      <c r="B32" s="61"/>
      <c r="C32" s="62"/>
      <c r="D32" s="88"/>
      <c r="E32" s="89"/>
      <c r="F32" s="89"/>
      <c r="G32" s="95"/>
      <c r="H32" s="94"/>
      <c r="I32" s="95"/>
      <c r="J32" s="95"/>
      <c r="K32" s="90"/>
      <c r="L32" s="90"/>
      <c r="M32" s="90"/>
      <c r="N32" s="90"/>
      <c r="O32" s="90"/>
      <c r="P32" s="86"/>
      <c r="Q32" s="86"/>
      <c r="R32" s="86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</row>
    <row r="33" spans="1:217" s="48" customFormat="1" ht="10.5" hidden="1" customHeight="1">
      <c r="A33" s="60" t="s">
        <v>48</v>
      </c>
      <c r="B33" s="61"/>
      <c r="C33" s="62"/>
      <c r="D33" s="88"/>
      <c r="E33" s="89"/>
      <c r="F33" s="89"/>
      <c r="G33" s="95"/>
      <c r="H33" s="94"/>
      <c r="I33" s="95"/>
      <c r="J33" s="95"/>
      <c r="K33" s="90"/>
      <c r="L33" s="90"/>
      <c r="M33" s="90"/>
      <c r="N33" s="90"/>
      <c r="O33" s="90"/>
      <c r="P33" s="121"/>
      <c r="Q33" s="121"/>
      <c r="R33" s="121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</row>
    <row r="34" spans="1:217" s="48" customFormat="1" ht="12.75" hidden="1" customHeight="1">
      <c r="A34" s="60"/>
      <c r="B34" s="115" t="s">
        <v>49</v>
      </c>
      <c r="C34" s="116"/>
      <c r="D34" s="88"/>
      <c r="E34" s="117"/>
      <c r="F34" s="117"/>
      <c r="G34" s="118"/>
      <c r="H34" s="94"/>
      <c r="I34" s="118"/>
      <c r="J34" s="118"/>
      <c r="K34" s="119"/>
      <c r="L34" s="119"/>
      <c r="M34" s="119"/>
      <c r="N34" s="119"/>
      <c r="O34" s="119"/>
      <c r="P34" s="120"/>
      <c r="Q34" s="120"/>
      <c r="R34" s="120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</row>
    <row r="35" spans="1:217" s="48" customFormat="1" ht="12.75" hidden="1" customHeight="1">
      <c r="A35" s="60"/>
      <c r="B35" s="56" t="s">
        <v>28</v>
      </c>
      <c r="C35" s="57"/>
      <c r="D35" s="82"/>
      <c r="E35" s="82"/>
      <c r="F35" s="82"/>
      <c r="G35" s="57"/>
      <c r="H35" s="57"/>
      <c r="I35" s="57"/>
      <c r="J35" s="57"/>
      <c r="K35" s="83"/>
      <c r="L35" s="83"/>
      <c r="M35" s="83"/>
      <c r="N35" s="83"/>
      <c r="O35" s="83"/>
      <c r="P35" s="86"/>
      <c r="Q35" s="86"/>
      <c r="R35" s="86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</row>
    <row r="36" spans="1:217" s="48" customFormat="1" ht="12.75" hidden="1" customHeight="1">
      <c r="A36" s="60" t="s">
        <v>50</v>
      </c>
      <c r="B36" s="92"/>
      <c r="C36" s="62"/>
      <c r="D36" s="88"/>
      <c r="E36" s="89"/>
      <c r="F36" s="89"/>
      <c r="G36" s="93"/>
      <c r="H36" s="94"/>
      <c r="I36" s="95"/>
      <c r="J36" s="93"/>
      <c r="K36" s="90"/>
      <c r="L36" s="90"/>
      <c r="M36" s="90"/>
      <c r="N36" s="90"/>
      <c r="O36" s="90"/>
      <c r="P36" s="86"/>
      <c r="Q36" s="86"/>
      <c r="R36" s="86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</row>
    <row r="37" spans="1:217" s="48" customFormat="1" ht="9.75" hidden="1" customHeight="1">
      <c r="A37" s="60" t="s">
        <v>51</v>
      </c>
      <c r="B37" s="92"/>
      <c r="C37" s="62"/>
      <c r="D37" s="88"/>
      <c r="E37" s="89"/>
      <c r="F37" s="89"/>
      <c r="G37" s="93"/>
      <c r="H37" s="94"/>
      <c r="I37" s="95"/>
      <c r="J37" s="93"/>
      <c r="K37" s="90"/>
      <c r="L37" s="90"/>
      <c r="M37" s="90"/>
      <c r="N37" s="90"/>
      <c r="O37" s="90"/>
      <c r="P37" s="86"/>
      <c r="Q37" s="86"/>
      <c r="R37" s="86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</row>
    <row r="38" spans="1:217" s="48" customFormat="1" ht="76.5" hidden="1" customHeight="1">
      <c r="A38" s="77" t="s">
        <v>52</v>
      </c>
      <c r="B38" s="50" t="s">
        <v>53</v>
      </c>
      <c r="C38" s="57"/>
      <c r="D38" s="82"/>
      <c r="E38" s="82"/>
      <c r="F38" s="82"/>
      <c r="G38" s="57"/>
      <c r="H38" s="57"/>
      <c r="I38" s="57"/>
      <c r="J38" s="57"/>
      <c r="K38" s="83"/>
      <c r="L38" s="83"/>
      <c r="M38" s="83"/>
      <c r="N38" s="83"/>
      <c r="O38" s="83"/>
      <c r="P38" s="86"/>
      <c r="Q38" s="86"/>
      <c r="R38" s="86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</row>
    <row r="39" spans="1:217" s="48" customFormat="1" ht="19.5" hidden="1" customHeight="1">
      <c r="A39" s="60"/>
      <c r="B39" s="115" t="s">
        <v>46</v>
      </c>
      <c r="C39" s="116"/>
      <c r="D39" s="88"/>
      <c r="E39" s="117"/>
      <c r="F39" s="117"/>
      <c r="G39" s="118"/>
      <c r="H39" s="94"/>
      <c r="I39" s="118"/>
      <c r="J39" s="118"/>
      <c r="K39" s="119"/>
      <c r="L39" s="119"/>
      <c r="M39" s="119"/>
      <c r="N39" s="119"/>
      <c r="O39" s="119"/>
      <c r="P39" s="120"/>
      <c r="Q39" s="120"/>
      <c r="R39" s="120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</row>
    <row r="40" spans="1:217" s="48" customFormat="1" ht="12.75" hidden="1" customHeight="1">
      <c r="A40" s="60"/>
      <c r="B40" s="56" t="s">
        <v>28</v>
      </c>
      <c r="C40" s="57"/>
      <c r="D40" s="82"/>
      <c r="E40" s="82"/>
      <c r="F40" s="82"/>
      <c r="G40" s="57"/>
      <c r="H40" s="57"/>
      <c r="I40" s="57"/>
      <c r="J40" s="57"/>
      <c r="K40" s="83"/>
      <c r="L40" s="83"/>
      <c r="M40" s="83"/>
      <c r="N40" s="83"/>
      <c r="O40" s="83"/>
      <c r="P40" s="86"/>
      <c r="Q40" s="86"/>
      <c r="R40" s="86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</row>
    <row r="41" spans="1:217" s="48" customFormat="1" ht="9.75" hidden="1" customHeight="1">
      <c r="A41" s="60" t="s">
        <v>54</v>
      </c>
      <c r="B41" s="61"/>
      <c r="C41" s="62"/>
      <c r="D41" s="88"/>
      <c r="E41" s="89"/>
      <c r="F41" s="89"/>
      <c r="G41" s="95"/>
      <c r="H41" s="94"/>
      <c r="I41" s="95"/>
      <c r="J41" s="95"/>
      <c r="K41" s="90"/>
      <c r="L41" s="90"/>
      <c r="M41" s="90"/>
      <c r="N41" s="90"/>
      <c r="O41" s="90"/>
      <c r="P41" s="86"/>
      <c r="Q41" s="86"/>
      <c r="R41" s="86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</row>
    <row r="42" spans="1:217" s="48" customFormat="1" ht="10.5" hidden="1" customHeight="1">
      <c r="A42" s="60" t="s">
        <v>55</v>
      </c>
      <c r="B42" s="61"/>
      <c r="C42" s="62"/>
      <c r="D42" s="88"/>
      <c r="E42" s="89"/>
      <c r="F42" s="89"/>
      <c r="G42" s="95"/>
      <c r="H42" s="94"/>
      <c r="I42" s="95"/>
      <c r="J42" s="95"/>
      <c r="K42" s="90"/>
      <c r="L42" s="90"/>
      <c r="M42" s="90"/>
      <c r="N42" s="90"/>
      <c r="O42" s="90"/>
      <c r="P42" s="121"/>
      <c r="Q42" s="121"/>
      <c r="R42" s="121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</row>
    <row r="43" spans="1:217" s="48" customFormat="1" ht="12" hidden="1" customHeight="1">
      <c r="A43" s="60"/>
      <c r="B43" s="115" t="s">
        <v>49</v>
      </c>
      <c r="C43" s="116"/>
      <c r="D43" s="88"/>
      <c r="E43" s="117"/>
      <c r="F43" s="117"/>
      <c r="G43" s="118"/>
      <c r="H43" s="94"/>
      <c r="I43" s="118"/>
      <c r="J43" s="118"/>
      <c r="K43" s="119"/>
      <c r="L43" s="119"/>
      <c r="M43" s="119"/>
      <c r="N43" s="119"/>
      <c r="O43" s="119"/>
      <c r="P43" s="120"/>
      <c r="Q43" s="120"/>
      <c r="R43" s="120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</row>
    <row r="44" spans="1:217" s="48" customFormat="1" ht="12.75" hidden="1" customHeight="1">
      <c r="A44" s="60"/>
      <c r="B44" s="56" t="s">
        <v>28</v>
      </c>
      <c r="C44" s="57"/>
      <c r="D44" s="82"/>
      <c r="E44" s="82"/>
      <c r="F44" s="82"/>
      <c r="G44" s="57"/>
      <c r="H44" s="57"/>
      <c r="I44" s="57"/>
      <c r="J44" s="57"/>
      <c r="K44" s="83"/>
      <c r="L44" s="83"/>
      <c r="M44" s="83"/>
      <c r="N44" s="83"/>
      <c r="O44" s="83"/>
      <c r="P44" s="86"/>
      <c r="Q44" s="86"/>
      <c r="R44" s="86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</row>
    <row r="45" spans="1:217" s="48" customFormat="1" ht="9.75" hidden="1" customHeight="1">
      <c r="A45" s="60" t="s">
        <v>56</v>
      </c>
      <c r="B45" s="92"/>
      <c r="C45" s="62"/>
      <c r="D45" s="88"/>
      <c r="E45" s="89"/>
      <c r="F45" s="89"/>
      <c r="G45" s="93"/>
      <c r="H45" s="94"/>
      <c r="I45" s="95"/>
      <c r="J45" s="93"/>
      <c r="K45" s="90"/>
      <c r="L45" s="90"/>
      <c r="M45" s="90"/>
      <c r="N45" s="90"/>
      <c r="O45" s="90"/>
      <c r="P45" s="86"/>
      <c r="Q45" s="86"/>
      <c r="R45" s="86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7"/>
      <c r="EZ45" s="47"/>
      <c r="FA45" s="47"/>
      <c r="FB45" s="47"/>
      <c r="FC45" s="47"/>
      <c r="FD45" s="47"/>
      <c r="FE45" s="47"/>
      <c r="FF45" s="47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7"/>
      <c r="FR45" s="47"/>
      <c r="FS45" s="47"/>
      <c r="FT45" s="47"/>
      <c r="FU45" s="47"/>
      <c r="FV45" s="47"/>
      <c r="FW45" s="47"/>
      <c r="FX45" s="47"/>
      <c r="FY45" s="47"/>
      <c r="FZ45" s="47"/>
      <c r="GA45" s="47"/>
      <c r="GB45" s="47"/>
      <c r="GC45" s="47"/>
      <c r="GD45" s="47"/>
      <c r="GE45" s="47"/>
      <c r="GF45" s="47"/>
      <c r="GG45" s="47"/>
      <c r="GH45" s="47"/>
      <c r="GI45" s="47"/>
      <c r="GJ45" s="47"/>
      <c r="GK45" s="47"/>
      <c r="GL45" s="47"/>
      <c r="GM45" s="47"/>
      <c r="GN45" s="47"/>
      <c r="GO45" s="47"/>
      <c r="GP45" s="47"/>
      <c r="GQ45" s="47"/>
      <c r="GR45" s="47"/>
      <c r="GS45" s="47"/>
      <c r="GT45" s="47"/>
      <c r="GU45" s="47"/>
      <c r="GV45" s="47"/>
      <c r="GW45" s="47"/>
      <c r="GX45" s="47"/>
      <c r="GY45" s="47"/>
      <c r="GZ45" s="47"/>
      <c r="HA45" s="47"/>
      <c r="HB45" s="47"/>
      <c r="HC45" s="47"/>
      <c r="HD45" s="47"/>
      <c r="HE45" s="47"/>
      <c r="HF45" s="47"/>
      <c r="HG45" s="47"/>
      <c r="HH45" s="47"/>
      <c r="HI45" s="47"/>
    </row>
    <row r="46" spans="1:217" s="48" customFormat="1" ht="10.5" hidden="1" customHeight="1" thickBot="1">
      <c r="A46" s="64" t="s">
        <v>57</v>
      </c>
      <c r="B46" s="65"/>
      <c r="C46" s="66"/>
      <c r="D46" s="97"/>
      <c r="E46" s="98"/>
      <c r="F46" s="98"/>
      <c r="G46" s="122"/>
      <c r="H46" s="100"/>
      <c r="I46" s="99"/>
      <c r="J46" s="122"/>
      <c r="K46" s="101"/>
      <c r="L46" s="101"/>
      <c r="M46" s="101"/>
      <c r="N46" s="101"/>
      <c r="O46" s="101"/>
      <c r="P46" s="123"/>
      <c r="Q46" s="123"/>
      <c r="R46" s="123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7"/>
      <c r="EQ46" s="47"/>
      <c r="ER46" s="47"/>
      <c r="ES46" s="47"/>
      <c r="ET46" s="47"/>
      <c r="EU46" s="47"/>
      <c r="EV46" s="47"/>
      <c r="EW46" s="47"/>
      <c r="EX46" s="47"/>
      <c r="EY46" s="47"/>
      <c r="EZ46" s="47"/>
      <c r="FA46" s="47"/>
      <c r="FB46" s="47"/>
      <c r="FC46" s="47"/>
      <c r="FD46" s="47"/>
      <c r="FE46" s="47"/>
      <c r="FF46" s="47"/>
      <c r="FG46" s="47"/>
      <c r="FH46" s="47"/>
      <c r="FI46" s="47"/>
      <c r="FJ46" s="47"/>
      <c r="FK46" s="47"/>
      <c r="FL46" s="47"/>
      <c r="FM46" s="47"/>
      <c r="FN46" s="47"/>
      <c r="FO46" s="47"/>
      <c r="FP46" s="47"/>
      <c r="FQ46" s="47"/>
      <c r="FR46" s="47"/>
      <c r="FS46" s="47"/>
      <c r="FT46" s="47"/>
      <c r="FU46" s="47"/>
      <c r="FV46" s="47"/>
      <c r="FW46" s="47"/>
      <c r="FX46" s="47"/>
      <c r="FY46" s="47"/>
      <c r="FZ46" s="47"/>
      <c r="GA46" s="47"/>
      <c r="GB46" s="47"/>
      <c r="GC46" s="47"/>
      <c r="GD46" s="47"/>
      <c r="GE46" s="47"/>
      <c r="GF46" s="47"/>
      <c r="GG46" s="47"/>
      <c r="GH46" s="47"/>
      <c r="GI46" s="47"/>
      <c r="GJ46" s="47"/>
      <c r="GK46" s="47"/>
      <c r="GL46" s="47"/>
      <c r="GM46" s="47"/>
      <c r="GN46" s="47"/>
      <c r="GO46" s="47"/>
      <c r="GP46" s="47"/>
      <c r="GQ46" s="47"/>
      <c r="GR46" s="47"/>
      <c r="GS46" s="47"/>
      <c r="GT46" s="47"/>
      <c r="GU46" s="47"/>
      <c r="GV46" s="47"/>
      <c r="GW46" s="47"/>
      <c r="GX46" s="47"/>
      <c r="GY46" s="47"/>
      <c r="GZ46" s="47"/>
      <c r="HA46" s="47"/>
      <c r="HB46" s="47"/>
      <c r="HC46" s="47"/>
      <c r="HD46" s="47"/>
      <c r="HE46" s="47"/>
      <c r="HF46" s="47"/>
      <c r="HG46" s="47"/>
      <c r="HH46" s="47"/>
      <c r="HI46" s="47"/>
    </row>
    <row r="47" spans="1:217" s="48" customFormat="1" ht="60.75" customHeight="1" thickTop="1" thickBot="1">
      <c r="A47" s="68" t="s">
        <v>26</v>
      </c>
      <c r="B47" s="69" t="s">
        <v>58</v>
      </c>
      <c r="C47" s="70">
        <v>0</v>
      </c>
      <c r="D47" s="71">
        <f>E47+F47</f>
        <v>0</v>
      </c>
      <c r="E47" s="39">
        <v>0</v>
      </c>
      <c r="F47" s="124">
        <v>0</v>
      </c>
      <c r="G47" s="124">
        <v>0</v>
      </c>
      <c r="H47" s="124">
        <v>0</v>
      </c>
      <c r="I47" s="124">
        <v>0</v>
      </c>
      <c r="J47" s="124">
        <v>0</v>
      </c>
      <c r="K47" s="124">
        <v>0</v>
      </c>
      <c r="L47" s="124">
        <v>0</v>
      </c>
      <c r="M47" s="124">
        <v>0</v>
      </c>
      <c r="N47" s="124">
        <v>0</v>
      </c>
      <c r="O47" s="124">
        <v>0</v>
      </c>
      <c r="P47" s="124">
        <v>0</v>
      </c>
      <c r="Q47" s="124">
        <v>0</v>
      </c>
      <c r="R47" s="124">
        <v>0</v>
      </c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  <c r="DZ47" s="47"/>
      <c r="EA47" s="47"/>
      <c r="EB47" s="47"/>
      <c r="EC47" s="47"/>
      <c r="ED47" s="47"/>
      <c r="EE47" s="47"/>
      <c r="EF47" s="47"/>
      <c r="EG47" s="47"/>
      <c r="EH47" s="47"/>
      <c r="EI47" s="47"/>
      <c r="EJ47" s="47"/>
      <c r="EK47" s="47"/>
      <c r="EL47" s="47"/>
      <c r="EM47" s="47"/>
      <c r="EN47" s="47"/>
      <c r="EO47" s="47"/>
      <c r="EP47" s="47"/>
      <c r="EQ47" s="47"/>
      <c r="ER47" s="47"/>
      <c r="ES47" s="47"/>
      <c r="ET47" s="47"/>
      <c r="EU47" s="47"/>
      <c r="EV47" s="47"/>
      <c r="EW47" s="47"/>
      <c r="EX47" s="47"/>
      <c r="EY47" s="47"/>
      <c r="EZ47" s="47"/>
      <c r="FA47" s="47"/>
      <c r="FB47" s="47"/>
      <c r="FC47" s="47"/>
      <c r="FD47" s="47"/>
      <c r="FE47" s="47"/>
      <c r="FF47" s="47"/>
      <c r="FG47" s="47"/>
      <c r="FH47" s="47"/>
      <c r="FI47" s="47"/>
      <c r="FJ47" s="47"/>
      <c r="FK47" s="47"/>
      <c r="FL47" s="47"/>
      <c r="FM47" s="47"/>
      <c r="FN47" s="47"/>
      <c r="FO47" s="47"/>
      <c r="FP47" s="47"/>
      <c r="FQ47" s="47"/>
      <c r="FR47" s="47"/>
      <c r="FS47" s="47"/>
      <c r="FT47" s="47"/>
      <c r="FU47" s="47"/>
      <c r="FV47" s="47"/>
      <c r="FW47" s="47"/>
      <c r="FX47" s="47"/>
      <c r="FY47" s="47"/>
      <c r="FZ47" s="47"/>
      <c r="GA47" s="47"/>
      <c r="GB47" s="47"/>
      <c r="GC47" s="47"/>
      <c r="GD47" s="47"/>
      <c r="GE47" s="47"/>
      <c r="GF47" s="47"/>
      <c r="GG47" s="47"/>
      <c r="GH47" s="47"/>
      <c r="GI47" s="47"/>
      <c r="GJ47" s="47"/>
      <c r="GK47" s="47"/>
      <c r="GL47" s="47"/>
      <c r="GM47" s="47"/>
      <c r="GN47" s="47"/>
      <c r="GO47" s="47"/>
      <c r="GP47" s="47"/>
      <c r="GQ47" s="47"/>
      <c r="GR47" s="47"/>
      <c r="GS47" s="47"/>
      <c r="GT47" s="47"/>
      <c r="GU47" s="47"/>
      <c r="GV47" s="47"/>
      <c r="GW47" s="47"/>
      <c r="GX47" s="47"/>
      <c r="GY47" s="47"/>
      <c r="GZ47" s="47"/>
      <c r="HA47" s="47"/>
      <c r="HB47" s="47"/>
      <c r="HC47" s="47"/>
      <c r="HD47" s="47"/>
      <c r="HE47" s="47"/>
      <c r="HF47" s="47"/>
      <c r="HG47" s="47"/>
      <c r="HH47" s="47"/>
      <c r="HI47" s="47"/>
    </row>
    <row r="48" spans="1:217" ht="13.5" thickTop="1"/>
    <row r="49" spans="2:27" ht="36" customHeight="1">
      <c r="B49" s="125"/>
      <c r="C49" s="126"/>
      <c r="D49" s="127"/>
      <c r="E49" s="127"/>
      <c r="F49" s="128"/>
      <c r="G49" s="129"/>
      <c r="H49" s="129"/>
      <c r="I49" s="130" t="s">
        <v>59</v>
      </c>
      <c r="J49" s="130"/>
      <c r="K49" s="130"/>
      <c r="L49" s="130"/>
      <c r="M49" s="130"/>
      <c r="N49" s="130"/>
      <c r="O49" s="130"/>
      <c r="P49" s="130"/>
      <c r="Q49" s="130"/>
      <c r="R49" s="130"/>
      <c r="AA49" s="131"/>
    </row>
    <row r="50" spans="2:27" ht="22.5" customHeight="1">
      <c r="B50" s="132"/>
      <c r="C50" s="133"/>
      <c r="D50" s="133"/>
      <c r="E50" s="133"/>
      <c r="F50" s="128"/>
      <c r="G50" s="134" t="s">
        <v>60</v>
      </c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</row>
    <row r="51" spans="2:27" ht="12.75" customHeight="1">
      <c r="B51" s="135"/>
      <c r="C51" s="136"/>
      <c r="D51" s="127"/>
      <c r="E51" s="127"/>
      <c r="F51" s="128"/>
      <c r="G51" s="137"/>
      <c r="H51" s="137"/>
      <c r="I51" s="138"/>
      <c r="J51" s="138"/>
      <c r="K51" s="138"/>
      <c r="L51" s="138"/>
      <c r="M51" s="138"/>
      <c r="N51" s="138"/>
      <c r="O51" s="138"/>
      <c r="P51" s="138"/>
      <c r="Q51" s="138"/>
      <c r="R51" s="138"/>
    </row>
    <row r="52" spans="2:27" ht="19.5" customHeight="1">
      <c r="B52" s="139"/>
      <c r="C52" s="136"/>
      <c r="D52" s="127"/>
      <c r="E52" s="127"/>
      <c r="F52" s="140"/>
      <c r="G52" s="134" t="s">
        <v>61</v>
      </c>
      <c r="H52" s="134"/>
      <c r="I52" s="134" t="s">
        <v>62</v>
      </c>
      <c r="J52" s="134"/>
      <c r="K52" s="134"/>
      <c r="L52" s="134"/>
      <c r="M52" s="134"/>
      <c r="N52" s="134"/>
      <c r="O52" s="134"/>
      <c r="P52" s="134"/>
      <c r="Q52" s="134"/>
      <c r="R52" s="134"/>
      <c r="T52" s="141"/>
      <c r="U52" s="142"/>
      <c r="V52" s="142"/>
      <c r="W52" s="143"/>
      <c r="X52" s="144"/>
      <c r="Y52" s="144"/>
      <c r="Z52" s="144"/>
      <c r="AA52" s="145"/>
    </row>
    <row r="53" spans="2:27" ht="12" customHeight="1">
      <c r="B53" s="131"/>
      <c r="C53" s="146"/>
      <c r="D53" s="140"/>
      <c r="E53" s="140"/>
      <c r="F53" s="140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</row>
    <row r="54" spans="2:27">
      <c r="B54" s="147" t="s">
        <v>63</v>
      </c>
    </row>
    <row r="55" spans="2:27" ht="15.75">
      <c r="O55" s="148" t="s">
        <v>64</v>
      </c>
    </row>
    <row r="57" spans="2:27">
      <c r="B57" t="s">
        <v>65</v>
      </c>
    </row>
  </sheetData>
  <mergeCells count="35">
    <mergeCell ref="Q8:Q9"/>
    <mergeCell ref="I49:R49"/>
    <mergeCell ref="B50:E50"/>
    <mergeCell ref="G50:R50"/>
    <mergeCell ref="G52:R53"/>
    <mergeCell ref="P7:Q7"/>
    <mergeCell ref="E8:E9"/>
    <mergeCell ref="F8:F9"/>
    <mergeCell ref="H8:H9"/>
    <mergeCell ref="I8:I9"/>
    <mergeCell ref="K8:K9"/>
    <mergeCell ref="L8:L9"/>
    <mergeCell ref="M8:M9"/>
    <mergeCell ref="N8:N9"/>
    <mergeCell ref="P8:P9"/>
    <mergeCell ref="R5:R9"/>
    <mergeCell ref="C6:C9"/>
    <mergeCell ref="D6:F6"/>
    <mergeCell ref="D7:D9"/>
    <mergeCell ref="E7:F7"/>
    <mergeCell ref="G7:G9"/>
    <mergeCell ref="H7:I7"/>
    <mergeCell ref="J7:J9"/>
    <mergeCell ref="K7:L7"/>
    <mergeCell ref="O7:O9"/>
    <mergeCell ref="J1:R1"/>
    <mergeCell ref="J2:R2"/>
    <mergeCell ref="B3:R4"/>
    <mergeCell ref="A5:A9"/>
    <mergeCell ref="B5:B9"/>
    <mergeCell ref="C5:F5"/>
    <mergeCell ref="G5:I6"/>
    <mergeCell ref="J5:L6"/>
    <mergeCell ref="M5:N7"/>
    <mergeCell ref="O5:Q6"/>
  </mergeCells>
  <pageMargins left="0.23622047244094491" right="0.15748031496062992" top="0.15748031496062992" bottom="0.15748031496062992" header="0.15748031496062992" footer="0.1574803149606299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</vt:lpstr>
      <vt:lpstr>Июль!Заголовки_для_печати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2019-03-29T07:22:25Z</dcterms:created>
  <dcterms:modified xsi:type="dcterms:W3CDTF">2019-03-29T07:22:36Z</dcterms:modified>
</cp:coreProperties>
</file>